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95" activeTab="1"/>
  </bookViews>
  <sheets>
    <sheet name="06年1月中山" sheetId="1" r:id="rId1"/>
    <sheet name="06年1月京都" sheetId="2" r:id="rId2"/>
    <sheet name="06年1月小倉" sheetId="3" r:id="rId3"/>
    <sheet name="06年1月東京" sheetId="4" r:id="rId4"/>
  </sheets>
  <definedNames>
    <definedName name="_xlnm._FilterDatabase" localSheetId="1" hidden="1">'06年1月京都'!$A$1:$N$121</definedName>
    <definedName name="_xlnm._FilterDatabase" localSheetId="2" hidden="1">'06年1月小倉'!$A$1:$N$73</definedName>
    <definedName name="_xlnm._FilterDatabase" localSheetId="0" hidden="1">'06年1月中山'!$A$1:$N$109</definedName>
    <definedName name="_xlnm._FilterDatabase" localSheetId="3" hidden="1">'06年1月東京'!$A$1:$N$25</definedName>
  </definedNames>
  <calcPr fullCalcOnLoad="1"/>
</workbook>
</file>

<file path=xl/sharedStrings.xml><?xml version="1.0" encoding="utf-8"?>
<sst xmlns="http://schemas.openxmlformats.org/spreadsheetml/2006/main" count="3064" uniqueCount="900">
  <si>
    <t>ゲッタウェイ　　　</t>
  </si>
  <si>
    <t>星野忍　</t>
  </si>
  <si>
    <t>チャームダンス　　</t>
  </si>
  <si>
    <t>1.38.5</t>
  </si>
  <si>
    <t>ジャガーノート　　</t>
  </si>
  <si>
    <t>ゆりかも500*</t>
  </si>
  <si>
    <t>2.29.4</t>
  </si>
  <si>
    <t>1.48.1</t>
  </si>
  <si>
    <t>アクレイム　　　　</t>
  </si>
  <si>
    <t>立川特Ｈ1000</t>
  </si>
  <si>
    <t>1.38.8</t>
  </si>
  <si>
    <t>イブロン　　　　　</t>
  </si>
  <si>
    <t>根岸Ｓ　G3</t>
  </si>
  <si>
    <t>1.19.2</t>
  </si>
  <si>
    <t>ストロングメモリー</t>
  </si>
  <si>
    <t>古賀史生</t>
  </si>
  <si>
    <t>ツルミトゥインクル</t>
  </si>
  <si>
    <t>1.55.8</t>
  </si>
  <si>
    <t>ベルフリー　　　　</t>
  </si>
  <si>
    <t>1.27.0</t>
  </si>
  <si>
    <t>マーベラスチーフ　</t>
  </si>
  <si>
    <t>渡辺薫彦</t>
  </si>
  <si>
    <t>柴田政見</t>
  </si>
  <si>
    <t>3.19.2</t>
  </si>
  <si>
    <t>タニノエタニティ　</t>
  </si>
  <si>
    <t>牡8</t>
  </si>
  <si>
    <t>ステラマドレード　</t>
  </si>
  <si>
    <t>シロキタベガ　　　</t>
  </si>
  <si>
    <t>五十嵐忠</t>
  </si>
  <si>
    <t>プリティプリンセス</t>
  </si>
  <si>
    <t>バイオレ</t>
  </si>
  <si>
    <t>1.24.6</t>
  </si>
  <si>
    <t>ペリエ　</t>
  </si>
  <si>
    <t>松籟ＳＨ1600</t>
  </si>
  <si>
    <t>2.25.9</t>
  </si>
  <si>
    <t>オースミグラスワン</t>
  </si>
  <si>
    <t>京都牝馬G3</t>
  </si>
  <si>
    <t>1.33.5</t>
  </si>
  <si>
    <t>マイネサマンサ　　</t>
  </si>
  <si>
    <t>1.23.1</t>
  </si>
  <si>
    <t>アンクルリーサム　</t>
  </si>
  <si>
    <t>田島良保</t>
  </si>
  <si>
    <t>1.00.3</t>
  </si>
  <si>
    <t>メイショウオオヒメ</t>
  </si>
  <si>
    <t>2.03.1</t>
  </si>
  <si>
    <t>チョウカイサンデー</t>
  </si>
  <si>
    <t>加藤敬二</t>
  </si>
  <si>
    <t>1.09.8</t>
  </si>
  <si>
    <t>ショウナンハイギア</t>
  </si>
  <si>
    <t>フィールドベアー　</t>
  </si>
  <si>
    <t>1.48.0</t>
  </si>
  <si>
    <t>セフティパラダイス</t>
  </si>
  <si>
    <t>河北通　</t>
  </si>
  <si>
    <t>0.59.6</t>
  </si>
  <si>
    <t>アップルマティーニ</t>
  </si>
  <si>
    <t>1.49.1</t>
  </si>
  <si>
    <t>マルブツブラボー　</t>
  </si>
  <si>
    <t>1.48.4</t>
  </si>
  <si>
    <t>ヤマニンスプラウト</t>
  </si>
  <si>
    <t>1.08.6</t>
  </si>
  <si>
    <t>ストーンブリッジ　</t>
  </si>
  <si>
    <t>筑前特別500</t>
  </si>
  <si>
    <t>フレアリングベスト</t>
  </si>
  <si>
    <t>田辺裕信</t>
  </si>
  <si>
    <t>本郷一彦</t>
  </si>
  <si>
    <t>秋吉台特1000</t>
  </si>
  <si>
    <t>ローランジェネルー</t>
  </si>
  <si>
    <t>早鞆特Ｈ1000</t>
  </si>
  <si>
    <t>1.47.2</t>
  </si>
  <si>
    <t>セフティーステージ</t>
  </si>
  <si>
    <t>クール</t>
  </si>
  <si>
    <t>賭け金</t>
  </si>
  <si>
    <t>収支</t>
  </si>
  <si>
    <t>儲け</t>
  </si>
  <si>
    <t>クール</t>
  </si>
  <si>
    <t>クール</t>
  </si>
  <si>
    <t>賭金合計</t>
  </si>
  <si>
    <t>場所</t>
  </si>
  <si>
    <t>Ｒ</t>
  </si>
  <si>
    <t>レース名</t>
  </si>
  <si>
    <t>距離</t>
  </si>
  <si>
    <t>タイム</t>
  </si>
  <si>
    <t>１着馬</t>
  </si>
  <si>
    <t>性齢</t>
  </si>
  <si>
    <t>騎手</t>
  </si>
  <si>
    <t>調教師</t>
  </si>
  <si>
    <t>単勝</t>
  </si>
  <si>
    <t>人気</t>
  </si>
  <si>
    <t>中山</t>
  </si>
  <si>
    <t>1R</t>
  </si>
  <si>
    <t>未勝利・牝</t>
  </si>
  <si>
    <t>ダ1200</t>
  </si>
  <si>
    <t>1.13.5</t>
  </si>
  <si>
    <t>アンダンテシチー　</t>
  </si>
  <si>
    <t>牝3</t>
  </si>
  <si>
    <t>中舘英二</t>
  </si>
  <si>
    <t>加賀武見</t>
  </si>
  <si>
    <t>6人</t>
  </si>
  <si>
    <t>2R</t>
  </si>
  <si>
    <t>未勝利・市</t>
  </si>
  <si>
    <t>ダ1800</t>
  </si>
  <si>
    <t>1.58.1</t>
  </si>
  <si>
    <t>スマートバイパー　</t>
  </si>
  <si>
    <t>牡3</t>
  </si>
  <si>
    <t>柴山雄一</t>
  </si>
  <si>
    <t>畠山吉宏</t>
  </si>
  <si>
    <t>1人</t>
  </si>
  <si>
    <t>3R</t>
  </si>
  <si>
    <t>未勝利</t>
  </si>
  <si>
    <t>アポロマグナム　　</t>
  </si>
  <si>
    <t>横山典弘</t>
  </si>
  <si>
    <t>柴崎勇　</t>
  </si>
  <si>
    <t>3人</t>
  </si>
  <si>
    <t>4R</t>
  </si>
  <si>
    <t>1.57.1</t>
  </si>
  <si>
    <t>セレスケイ　　　　</t>
  </si>
  <si>
    <t>和田正道</t>
  </si>
  <si>
    <t>5R</t>
  </si>
  <si>
    <t>新馬</t>
  </si>
  <si>
    <t>1.13.9</t>
  </si>
  <si>
    <t>スーパーパンサー　</t>
  </si>
  <si>
    <t>沢峰次　</t>
  </si>
  <si>
    <t>6R</t>
  </si>
  <si>
    <t>芝1600</t>
  </si>
  <si>
    <t>1.37.5</t>
  </si>
  <si>
    <t>マシュリク　　　　</t>
  </si>
  <si>
    <t>後藤浩輝</t>
  </si>
  <si>
    <t>勢司和浩</t>
  </si>
  <si>
    <t>7R</t>
  </si>
  <si>
    <t>500万下</t>
  </si>
  <si>
    <t>1.54.9</t>
  </si>
  <si>
    <t>オーロブライト　　</t>
  </si>
  <si>
    <t>牡5</t>
  </si>
  <si>
    <t>勝浦正樹</t>
  </si>
  <si>
    <t>阿部新生</t>
  </si>
  <si>
    <t>9人</t>
  </si>
  <si>
    <t>8R</t>
  </si>
  <si>
    <t>1.12.4</t>
  </si>
  <si>
    <t>イブキペガサス　　</t>
  </si>
  <si>
    <t>牡4</t>
  </si>
  <si>
    <t>大野拓弥</t>
  </si>
  <si>
    <t>菅原泰夫</t>
  </si>
  <si>
    <t>5人</t>
  </si>
  <si>
    <t>9R</t>
  </si>
  <si>
    <t>初日の出1000</t>
  </si>
  <si>
    <t>1.54.3</t>
  </si>
  <si>
    <t>リスティアダーリン</t>
  </si>
  <si>
    <t>鈴木伸尋</t>
  </si>
  <si>
    <t>ジュニア</t>
  </si>
  <si>
    <t>1.33.6</t>
  </si>
  <si>
    <t>キンシャサノキセキ</t>
  </si>
  <si>
    <t>堀宣行　</t>
  </si>
  <si>
    <t>中山金杯ＨG3</t>
  </si>
  <si>
    <t>芝2000</t>
  </si>
  <si>
    <t>1.59.4</t>
  </si>
  <si>
    <t>ヴィータローザ　　</t>
  </si>
  <si>
    <t>牡6</t>
  </si>
  <si>
    <t>橋口弘次</t>
  </si>
  <si>
    <t>7人</t>
  </si>
  <si>
    <t>1000万下</t>
  </si>
  <si>
    <t>芝1800</t>
  </si>
  <si>
    <t>1.48.6</t>
  </si>
  <si>
    <t>レディーシップ　　</t>
  </si>
  <si>
    <t>牝7</t>
  </si>
  <si>
    <t>石橋脩　</t>
  </si>
  <si>
    <t>柴田政人</t>
  </si>
  <si>
    <t>京都</t>
  </si>
  <si>
    <t>1.13.1</t>
  </si>
  <si>
    <t>ハーベストシーズン</t>
  </si>
  <si>
    <t>武豊　　</t>
  </si>
  <si>
    <t>伊藤雄二</t>
  </si>
  <si>
    <t>2人</t>
  </si>
  <si>
    <t>1.54.8</t>
  </si>
  <si>
    <t>ツルマルツイモツイ</t>
  </si>
  <si>
    <t>上村洋行</t>
  </si>
  <si>
    <t>10人</t>
  </si>
  <si>
    <t>ダ1400</t>
  </si>
  <si>
    <t>1.27.1</t>
  </si>
  <si>
    <t>ルミナスカラー　　</t>
  </si>
  <si>
    <t>松永幹夫</t>
  </si>
  <si>
    <t>山本正司</t>
  </si>
  <si>
    <t>1.14.2</t>
  </si>
  <si>
    <t>スリーサンフレンチ</t>
  </si>
  <si>
    <t>幸英明　</t>
  </si>
  <si>
    <t>藤岡範士</t>
  </si>
  <si>
    <t>500万下*</t>
  </si>
  <si>
    <t>1.25.8</t>
  </si>
  <si>
    <t>ナムラアトランテス</t>
  </si>
  <si>
    <t>秋山真一</t>
  </si>
  <si>
    <t>野村彰彦</t>
  </si>
  <si>
    <t>1.52.7</t>
  </si>
  <si>
    <t>インペリアルパワー</t>
  </si>
  <si>
    <t>牝6</t>
  </si>
  <si>
    <t>橋本美純</t>
  </si>
  <si>
    <t>大根田裕</t>
  </si>
  <si>
    <t>芝2200</t>
  </si>
  <si>
    <t>2.15.2</t>
  </si>
  <si>
    <t>セルリアンシャチ　</t>
  </si>
  <si>
    <t>鮫島良太</t>
  </si>
  <si>
    <t>浜田光正</t>
  </si>
  <si>
    <t>1.24.8</t>
  </si>
  <si>
    <t>ワールドドン　　　</t>
  </si>
  <si>
    <t>安藤勝己</t>
  </si>
  <si>
    <t>鮫島一歩</t>
  </si>
  <si>
    <t>8人</t>
  </si>
  <si>
    <t>初夢賞　1000</t>
  </si>
  <si>
    <t>タガノデンジャラス</t>
  </si>
  <si>
    <t>松田博資</t>
  </si>
  <si>
    <t>寿Ｓ　　1600</t>
  </si>
  <si>
    <t>1.47.4</t>
  </si>
  <si>
    <t>メイショウオウテ　</t>
  </si>
  <si>
    <t>京都金杯ＨG3</t>
  </si>
  <si>
    <t>1.34.0</t>
  </si>
  <si>
    <t>ビッグプラネット　</t>
  </si>
  <si>
    <t>和田竜二</t>
  </si>
  <si>
    <t>南井克巳</t>
  </si>
  <si>
    <t>1.11.7</t>
  </si>
  <si>
    <t>リーピンスイーパー</t>
  </si>
  <si>
    <t>石橋守　</t>
  </si>
  <si>
    <t>長浜博之</t>
  </si>
  <si>
    <t>1.13.8</t>
  </si>
  <si>
    <t>サクラモサ　　　　</t>
  </si>
  <si>
    <t>小島太一</t>
  </si>
  <si>
    <t>小島太　</t>
  </si>
  <si>
    <t>アジアンティック　</t>
  </si>
  <si>
    <t>秋山雅一</t>
  </si>
  <si>
    <t>1.57.3</t>
  </si>
  <si>
    <t>バルバロ　　　　　</t>
  </si>
  <si>
    <t>北村宏司</t>
  </si>
  <si>
    <t>国枝栄　</t>
  </si>
  <si>
    <t>1.14.1</t>
  </si>
  <si>
    <t>ミルククラウン　　</t>
  </si>
  <si>
    <t>加藤征弘</t>
  </si>
  <si>
    <t>2.04.3</t>
  </si>
  <si>
    <t>ブラックランナー　</t>
  </si>
  <si>
    <t>バルジュ</t>
  </si>
  <si>
    <t>尾形充弘</t>
  </si>
  <si>
    <t>500万下・牝</t>
  </si>
  <si>
    <t>1.55.1</t>
  </si>
  <si>
    <t>ラブリネスオブパリ</t>
  </si>
  <si>
    <t>牝4</t>
  </si>
  <si>
    <t>柴田善臣</t>
  </si>
  <si>
    <t>1.10.7</t>
  </si>
  <si>
    <t>サクラビジェイ　　</t>
  </si>
  <si>
    <t>中山新春</t>
  </si>
  <si>
    <t>障3200</t>
  </si>
  <si>
    <t>3.35.2</t>
  </si>
  <si>
    <t>バルトフォンテン　</t>
  </si>
  <si>
    <t>横山義行</t>
  </si>
  <si>
    <t>戸田博文</t>
  </si>
  <si>
    <t>呉竹賞　500*</t>
  </si>
  <si>
    <t>1.13.4</t>
  </si>
  <si>
    <t>アヤパン　　　　　</t>
  </si>
  <si>
    <t>坂井英光</t>
  </si>
  <si>
    <t>月岡健二</t>
  </si>
  <si>
    <t>若水賞　1000</t>
  </si>
  <si>
    <t>芝1200</t>
  </si>
  <si>
    <t>1.08.1</t>
  </si>
  <si>
    <t>ゴールドクラウン　</t>
  </si>
  <si>
    <t>松山康久</t>
  </si>
  <si>
    <t>アレキサ1600</t>
  </si>
  <si>
    <t>1.53.0</t>
  </si>
  <si>
    <t>タガノゲルニカ　　</t>
  </si>
  <si>
    <t>吉田豊　</t>
  </si>
  <si>
    <t>池添兼雄</t>
  </si>
  <si>
    <t>2.14.8</t>
  </si>
  <si>
    <t>ケージーフジキセキ</t>
  </si>
  <si>
    <t>松岡正海</t>
  </si>
  <si>
    <t>未勝利・父</t>
  </si>
  <si>
    <t>1.13.2</t>
  </si>
  <si>
    <t>ウォーターポロ　　</t>
  </si>
  <si>
    <t>岩田康誠</t>
  </si>
  <si>
    <t>岡田稲男</t>
  </si>
  <si>
    <t>4人</t>
  </si>
  <si>
    <t>1.56.2</t>
  </si>
  <si>
    <t>ランイズマネー　　</t>
  </si>
  <si>
    <t>熊沢重文</t>
  </si>
  <si>
    <t>1.26.2</t>
  </si>
  <si>
    <t>マチカネタマカズラ</t>
  </si>
  <si>
    <t>池江泰郎</t>
  </si>
  <si>
    <t>2.02.6</t>
  </si>
  <si>
    <t>マイネルオレア　　</t>
  </si>
  <si>
    <t>川島信二</t>
  </si>
  <si>
    <t>安藤正敏</t>
  </si>
  <si>
    <t>新馬・牝</t>
  </si>
  <si>
    <t>1.27.3</t>
  </si>
  <si>
    <t>ユウアイラ　　　　</t>
  </si>
  <si>
    <t>1.53.8</t>
  </si>
  <si>
    <t>マルブツリード　　</t>
  </si>
  <si>
    <t>1.25.5</t>
  </si>
  <si>
    <t>アドマイヤキラメキ</t>
  </si>
  <si>
    <t>友道康夫</t>
  </si>
  <si>
    <t>1.53.6</t>
  </si>
  <si>
    <t>エストレーア　　　</t>
  </si>
  <si>
    <t>伏見特別1000</t>
  </si>
  <si>
    <t>1.34.9</t>
  </si>
  <si>
    <t>インマイアイズ　　</t>
  </si>
  <si>
    <t>清水出美</t>
  </si>
  <si>
    <t>羅生門Ｓ1600</t>
  </si>
  <si>
    <t>1.10.5</t>
  </si>
  <si>
    <t>ニシノコンサフォス</t>
  </si>
  <si>
    <t>宮本博　</t>
  </si>
  <si>
    <t>万葉Ｓ　Ｈ</t>
  </si>
  <si>
    <t>芝3000</t>
  </si>
  <si>
    <t>3.05.6</t>
  </si>
  <si>
    <t>ファストタテヤマ　</t>
  </si>
  <si>
    <t>牡7</t>
  </si>
  <si>
    <t>武幸四郎</t>
  </si>
  <si>
    <t>安田伊佐</t>
  </si>
  <si>
    <t>1.51.9</t>
  </si>
  <si>
    <t>アイファーフクオー</t>
  </si>
  <si>
    <t>福永甲　</t>
  </si>
  <si>
    <t>1.14.4</t>
  </si>
  <si>
    <t>スプリングベルン　</t>
  </si>
  <si>
    <t>相沢郁　</t>
  </si>
  <si>
    <t>1.57.7</t>
  </si>
  <si>
    <t>マチカネノワキ　　</t>
  </si>
  <si>
    <t>キタサンモノガタリ</t>
  </si>
  <si>
    <t>嶋田功　</t>
  </si>
  <si>
    <t>1.58.8</t>
  </si>
  <si>
    <t>ラウンドアイズ　　</t>
  </si>
  <si>
    <t>2.15.8</t>
  </si>
  <si>
    <t>ケネディーブース　</t>
  </si>
  <si>
    <t>1.56.0</t>
  </si>
  <si>
    <t>トラストブラック　</t>
  </si>
  <si>
    <t>土田稔　</t>
  </si>
  <si>
    <t>1.12.6</t>
  </si>
  <si>
    <t>シャドウハーツ　　</t>
  </si>
  <si>
    <t>田中清隆</t>
  </si>
  <si>
    <t>コスモマリオネット</t>
  </si>
  <si>
    <t>セ5</t>
  </si>
  <si>
    <t>坂本勝美</t>
  </si>
  <si>
    <t>寒竹賞　500*</t>
  </si>
  <si>
    <t>2.01.3</t>
  </si>
  <si>
    <t>モエレコネクション</t>
  </si>
  <si>
    <t>増沢末夫</t>
  </si>
  <si>
    <t>初凪賞　1000</t>
  </si>
  <si>
    <t>1.54.0</t>
  </si>
  <si>
    <t>シャーベットトーン</t>
  </si>
  <si>
    <t>菊沢隆徳</t>
  </si>
  <si>
    <t>奥平真治</t>
  </si>
  <si>
    <t>ガーネッＨG3</t>
  </si>
  <si>
    <t>リミットレスビッド</t>
  </si>
  <si>
    <t>田中勝春</t>
  </si>
  <si>
    <t>加用正　</t>
  </si>
  <si>
    <t>1000万下・牝</t>
  </si>
  <si>
    <t>1.34.6</t>
  </si>
  <si>
    <t>ギミーシェルター　</t>
  </si>
  <si>
    <t>牝5</t>
  </si>
  <si>
    <t>鈴木康弘</t>
  </si>
  <si>
    <t>1.55.2</t>
  </si>
  <si>
    <t>ナイアガラ　　　　</t>
  </si>
  <si>
    <t>ボストンクーラー　</t>
  </si>
  <si>
    <t>モンテリ</t>
  </si>
  <si>
    <t>角居勝彦</t>
  </si>
  <si>
    <t>1.53.9</t>
  </si>
  <si>
    <t>キャプテンベガ　　</t>
  </si>
  <si>
    <t>障害未勝利</t>
  </si>
  <si>
    <t>障2930</t>
  </si>
  <si>
    <t>3.16.5</t>
  </si>
  <si>
    <t>タガジョーシャトル</t>
  </si>
  <si>
    <t>セ6</t>
  </si>
  <si>
    <t>金折知則</t>
  </si>
  <si>
    <t>松元茂樹</t>
  </si>
  <si>
    <t>1.27.9</t>
  </si>
  <si>
    <t>ウエロクボーイ　　</t>
  </si>
  <si>
    <t>坂口正大</t>
  </si>
  <si>
    <t>2.05.8</t>
  </si>
  <si>
    <t>トーホウアラン　　</t>
  </si>
  <si>
    <t>藤田伸二</t>
  </si>
  <si>
    <t>藤原英昭</t>
  </si>
  <si>
    <t>ビッグホワイト　　</t>
  </si>
  <si>
    <t>中尾正　</t>
  </si>
  <si>
    <t>1.51.3</t>
  </si>
  <si>
    <t>イアオニードル　　</t>
  </si>
  <si>
    <t>松田国英</t>
  </si>
  <si>
    <t>福寿草特500*</t>
  </si>
  <si>
    <t>2.02.8</t>
  </si>
  <si>
    <t>フサイチジャンク　</t>
  </si>
  <si>
    <t>池江泰寿</t>
  </si>
  <si>
    <t>深草特別1000</t>
  </si>
  <si>
    <t>1.11.3</t>
  </si>
  <si>
    <t>スリーアベニュー　</t>
  </si>
  <si>
    <t>小野幸治</t>
  </si>
  <si>
    <t>新春Ｓ　1600</t>
  </si>
  <si>
    <t>芝1400</t>
  </si>
  <si>
    <t>1.22.0</t>
  </si>
  <si>
    <t>メジロハンター　　</t>
  </si>
  <si>
    <t>大久保洋</t>
  </si>
  <si>
    <t>1.24.9</t>
  </si>
  <si>
    <t>ハシルジョウオー　</t>
  </si>
  <si>
    <t>橋本寿正</t>
  </si>
  <si>
    <t>10R</t>
  </si>
  <si>
    <t>11R</t>
  </si>
  <si>
    <t>12R</t>
  </si>
  <si>
    <t>1.14.8</t>
  </si>
  <si>
    <t>コアレスコジーン　</t>
  </si>
  <si>
    <t>セ3</t>
  </si>
  <si>
    <t>1.58.5</t>
  </si>
  <si>
    <t>ユーセイシアトル　</t>
  </si>
  <si>
    <t>二ノ宮敬</t>
  </si>
  <si>
    <t>ウインドストーム　</t>
  </si>
  <si>
    <t>吉田隼人</t>
  </si>
  <si>
    <t>堀井雅広</t>
  </si>
  <si>
    <t>障2880</t>
  </si>
  <si>
    <t>3.13.4</t>
  </si>
  <si>
    <t>ザファステスト　　</t>
  </si>
  <si>
    <t>山本康志</t>
  </si>
  <si>
    <t>1.37.0</t>
  </si>
  <si>
    <t>ダノンウイングス　</t>
  </si>
  <si>
    <t>萩原清　</t>
  </si>
  <si>
    <t>1.14.3</t>
  </si>
  <si>
    <t>レオアスカ　　　　</t>
  </si>
  <si>
    <t>斎藤宏　</t>
  </si>
  <si>
    <t>ダ2400</t>
  </si>
  <si>
    <t>2.38.1</t>
  </si>
  <si>
    <t>エプソムボス　　　</t>
  </si>
  <si>
    <t>黒竹賞　500*</t>
  </si>
  <si>
    <t>エイシンセイテン　</t>
  </si>
  <si>
    <t>1.13.0</t>
  </si>
  <si>
    <t>ケイアイスカイ　　</t>
  </si>
  <si>
    <t>清水利章</t>
  </si>
  <si>
    <t>初春賞　1000</t>
  </si>
  <si>
    <t>1.11.5</t>
  </si>
  <si>
    <t>ピサノヨシツネ　　</t>
  </si>
  <si>
    <t>河野通文</t>
  </si>
  <si>
    <t>初富士Ｓ1600</t>
  </si>
  <si>
    <t>1.32.4</t>
  </si>
  <si>
    <t>インセンティブガイ</t>
  </si>
  <si>
    <t>2.13.3</t>
  </si>
  <si>
    <t>トウカイエール　　</t>
  </si>
  <si>
    <t>後藤由之</t>
  </si>
  <si>
    <t>クロズキン　　　　</t>
  </si>
  <si>
    <t>石坂正　</t>
  </si>
  <si>
    <t>1.55.0</t>
  </si>
  <si>
    <t>マンノレーシング　</t>
  </si>
  <si>
    <t>中村将之</t>
  </si>
  <si>
    <t>1.26.4</t>
  </si>
  <si>
    <t>ハナイチリン　　　</t>
  </si>
  <si>
    <t>飯田雄三</t>
  </si>
  <si>
    <t>1.50.0</t>
  </si>
  <si>
    <t>ラッセルバローズ　</t>
  </si>
  <si>
    <t>中竹和也</t>
  </si>
  <si>
    <t>11人</t>
  </si>
  <si>
    <t>カルナバリート　　</t>
  </si>
  <si>
    <t>藤沢則雄</t>
  </si>
  <si>
    <t>1.37.4</t>
  </si>
  <si>
    <t>アグネスアーク　　</t>
  </si>
  <si>
    <t>河内洋　</t>
  </si>
  <si>
    <t>1.55.4</t>
  </si>
  <si>
    <t>マイネカレッシュ　</t>
  </si>
  <si>
    <t>柴田光陽</t>
  </si>
  <si>
    <t>エイシンボーダン　</t>
  </si>
  <si>
    <t>小牧太　</t>
  </si>
  <si>
    <t>八坂特別1000</t>
  </si>
  <si>
    <t>1.53.2</t>
  </si>
  <si>
    <t>スカーレットベル　</t>
  </si>
  <si>
    <t>稲荷特別1000</t>
  </si>
  <si>
    <t>2.00.5</t>
  </si>
  <si>
    <t>ワンダーマッハー　</t>
  </si>
  <si>
    <t>湯浅三郎</t>
  </si>
  <si>
    <t>シンザンG3</t>
  </si>
  <si>
    <t>1.34.4</t>
  </si>
  <si>
    <t>ゴウゴウキリシマ　</t>
  </si>
  <si>
    <t>梅田康雄</t>
  </si>
  <si>
    <t>1.24.3</t>
  </si>
  <si>
    <t>リードオフマン　　</t>
  </si>
  <si>
    <t>佐藤哲三</t>
  </si>
  <si>
    <t>1.14.0</t>
  </si>
  <si>
    <t>マシーン　　　　　</t>
  </si>
  <si>
    <t>1.58.4</t>
  </si>
  <si>
    <t>マイネルカルディア</t>
  </si>
  <si>
    <t>デュアルプロセッサ</t>
  </si>
  <si>
    <t>木幡初広</t>
  </si>
  <si>
    <t>宗像義忠</t>
  </si>
  <si>
    <t>3.14.9</t>
  </si>
  <si>
    <t>サテライトエース　</t>
  </si>
  <si>
    <t>セ8</t>
  </si>
  <si>
    <t>小島茂之</t>
  </si>
  <si>
    <t>1.56.9</t>
  </si>
  <si>
    <t>シルクプレシャス　</t>
  </si>
  <si>
    <t>1.09.1</t>
  </si>
  <si>
    <t>レッドスプレンダー</t>
  </si>
  <si>
    <t>大西直宏</t>
  </si>
  <si>
    <t>1.55.7</t>
  </si>
  <si>
    <t>ランダムシード　　</t>
  </si>
  <si>
    <t>1.11.6</t>
  </si>
  <si>
    <t>ポジティヴトライ　</t>
  </si>
  <si>
    <t>萱野浩二</t>
  </si>
  <si>
    <t>迎春Ｓ　1600</t>
  </si>
  <si>
    <t>芝2500</t>
  </si>
  <si>
    <t>2.35.8</t>
  </si>
  <si>
    <t>ルーベンスメモリー</t>
  </si>
  <si>
    <t>高橋祥泰</t>
  </si>
  <si>
    <t>成田特別1000</t>
  </si>
  <si>
    <t>タヤスターゲット　</t>
  </si>
  <si>
    <t>江田照男</t>
  </si>
  <si>
    <t>森秀行　</t>
  </si>
  <si>
    <t>ニューイＨ</t>
  </si>
  <si>
    <t>1.35.6</t>
  </si>
  <si>
    <t>ロードマジェスティ</t>
  </si>
  <si>
    <t>山内研二</t>
  </si>
  <si>
    <t>2.05.9</t>
  </si>
  <si>
    <t>マドモアゼルドパリ</t>
  </si>
  <si>
    <t>1.13.3</t>
  </si>
  <si>
    <t>ケイアイミサイル　</t>
  </si>
  <si>
    <t>西浦勝一</t>
  </si>
  <si>
    <t>1.51.7</t>
  </si>
  <si>
    <t>インスパイア　　　</t>
  </si>
  <si>
    <t>安田隆行</t>
  </si>
  <si>
    <t>1.26.1</t>
  </si>
  <si>
    <t>メイショウダコタ　</t>
  </si>
  <si>
    <t>北村浩平</t>
  </si>
  <si>
    <t>1.26.8</t>
  </si>
  <si>
    <t>アドマイヤダーリン</t>
  </si>
  <si>
    <t>モルフェテレス　　</t>
  </si>
  <si>
    <t>大江原哲</t>
  </si>
  <si>
    <t>1.11.9</t>
  </si>
  <si>
    <t>アイファーラブラブ</t>
  </si>
  <si>
    <t>1.51.6</t>
  </si>
  <si>
    <t>エーピーチャージ　</t>
  </si>
  <si>
    <t>佐山優　</t>
  </si>
  <si>
    <t>牛若丸ジ</t>
  </si>
  <si>
    <t>障3190</t>
  </si>
  <si>
    <t>3.38.9</t>
  </si>
  <si>
    <t>マルカラスカル　　</t>
  </si>
  <si>
    <t>西谷誠　</t>
  </si>
  <si>
    <t>瀬戸口勉</t>
  </si>
  <si>
    <t>白梅賞　500*</t>
  </si>
  <si>
    <t>1.37.1</t>
  </si>
  <si>
    <t>アマノトレンディー</t>
  </si>
  <si>
    <t>湯窪幸雄</t>
  </si>
  <si>
    <t>花見小Ｈ1000</t>
  </si>
  <si>
    <t>1.50.5</t>
  </si>
  <si>
    <t>トーセンハピネス　</t>
  </si>
  <si>
    <t>福永祐一</t>
  </si>
  <si>
    <t>大久保龍</t>
  </si>
  <si>
    <t>淀短距離</t>
  </si>
  <si>
    <t>1.09.9</t>
  </si>
  <si>
    <t>ギャラントアロー　</t>
  </si>
  <si>
    <t>崎山博樹</t>
  </si>
  <si>
    <t>1.23.8</t>
  </si>
  <si>
    <t>シーキングザベスト</t>
  </si>
  <si>
    <t>1.12.9</t>
  </si>
  <si>
    <t>グレートモア　　　</t>
  </si>
  <si>
    <t>小林常泰</t>
  </si>
  <si>
    <t>エイダイタカラブネ</t>
  </si>
  <si>
    <t>二本柳壮</t>
  </si>
  <si>
    <t>マイネルシュピール</t>
  </si>
  <si>
    <t>1.12.8</t>
  </si>
  <si>
    <t>スマートフレンズ　</t>
  </si>
  <si>
    <t>田村康仁</t>
  </si>
  <si>
    <t>バトルサクヤビメ　</t>
  </si>
  <si>
    <t>小林淳一</t>
  </si>
  <si>
    <t>佐藤吉勝</t>
  </si>
  <si>
    <t>1.54.1</t>
  </si>
  <si>
    <t>タイキティアラ　　</t>
  </si>
  <si>
    <t>キャスティング　　</t>
  </si>
  <si>
    <t>1.11.8</t>
  </si>
  <si>
    <t>パレスドン　　　　</t>
  </si>
  <si>
    <t>南田雅昭</t>
  </si>
  <si>
    <t>南田美知</t>
  </si>
  <si>
    <t>東雲賞　1000</t>
  </si>
  <si>
    <t>2.01.6</t>
  </si>
  <si>
    <t>コスモテナシャス　</t>
  </si>
  <si>
    <t>ジャニＨ1600</t>
  </si>
  <si>
    <t>1.10.0</t>
  </si>
  <si>
    <t>リンガスローレル　</t>
  </si>
  <si>
    <t>境征勝　</t>
  </si>
  <si>
    <t>京成杯　G3</t>
  </si>
  <si>
    <t>2.03.2</t>
  </si>
  <si>
    <t>ジャリスコライト　</t>
  </si>
  <si>
    <t>藤沢和雄</t>
  </si>
  <si>
    <t>1.08.7</t>
  </si>
  <si>
    <t>スピニングノアール</t>
  </si>
  <si>
    <t>ユーガットテースト</t>
  </si>
  <si>
    <t>レッドバースピン　</t>
  </si>
  <si>
    <t>坂口正則</t>
  </si>
  <si>
    <t>シーグランプリ　　</t>
  </si>
  <si>
    <t>3.23.5</t>
  </si>
  <si>
    <t>カネトシプロスパー</t>
  </si>
  <si>
    <t>高井彰大</t>
  </si>
  <si>
    <t>1.37.7</t>
  </si>
  <si>
    <t>マヤラブハート　　</t>
  </si>
  <si>
    <t>小林徹弥</t>
  </si>
  <si>
    <t>大橋勇樹</t>
  </si>
  <si>
    <t>13人</t>
  </si>
  <si>
    <t>ヤマトマリオン　　</t>
  </si>
  <si>
    <t>安達昭夫</t>
  </si>
  <si>
    <t>1.24.0</t>
  </si>
  <si>
    <t>エイシンデピュティ</t>
  </si>
  <si>
    <t>野元昭　</t>
  </si>
  <si>
    <t>1.50.2</t>
  </si>
  <si>
    <t>ラッキーブレイク　</t>
  </si>
  <si>
    <t>音無秀孝</t>
  </si>
  <si>
    <t>紅梅Ｓ　</t>
  </si>
  <si>
    <t>1.23.7</t>
  </si>
  <si>
    <t>タッチザピーク　　</t>
  </si>
  <si>
    <t>柴原央明</t>
  </si>
  <si>
    <t>田中章博</t>
  </si>
  <si>
    <t>雅Ｓ　　1600</t>
  </si>
  <si>
    <t>1.49.0</t>
  </si>
  <si>
    <t>クワイエットデイ　</t>
  </si>
  <si>
    <t>松元省一</t>
  </si>
  <si>
    <t>日経新春ＨG2</t>
  </si>
  <si>
    <t>芝2400</t>
  </si>
  <si>
    <t>2.26.3</t>
  </si>
  <si>
    <t>アドマイヤフジ　　</t>
  </si>
  <si>
    <t>橋田満　</t>
  </si>
  <si>
    <t>1.23.3</t>
  </si>
  <si>
    <t>マッハジュウクン　</t>
  </si>
  <si>
    <t>本田優　</t>
  </si>
  <si>
    <t>昆貢　　</t>
  </si>
  <si>
    <t>1.15.2</t>
  </si>
  <si>
    <t>タマモニューリズム</t>
  </si>
  <si>
    <t>手塚貴久</t>
  </si>
  <si>
    <t>1.58.2</t>
  </si>
  <si>
    <t>ツリーオブライフ　</t>
  </si>
  <si>
    <t>エヒテンヴィーゼ　</t>
  </si>
  <si>
    <t>石毛善彦</t>
  </si>
  <si>
    <t>3.12.4</t>
  </si>
  <si>
    <t>モエレタマモクロス</t>
  </si>
  <si>
    <t>矢原洋一</t>
  </si>
  <si>
    <t>2.05.2</t>
  </si>
  <si>
    <t>マイネルネオス　　</t>
  </si>
  <si>
    <t>梶晃啓　</t>
  </si>
  <si>
    <t>稲葉隆一</t>
  </si>
  <si>
    <t>ベルモントユリア　</t>
  </si>
  <si>
    <t>中野渡清</t>
  </si>
  <si>
    <t>オンワードウシワカ</t>
  </si>
  <si>
    <t>成宮明光</t>
  </si>
  <si>
    <t>ゴットザビート　　</t>
  </si>
  <si>
    <t>栗田博憲</t>
  </si>
  <si>
    <t>若竹賞　500*</t>
  </si>
  <si>
    <t>1.50.9</t>
  </si>
  <si>
    <t>エフセイコー　　　</t>
  </si>
  <si>
    <t>若潮賞Ｈ1000</t>
  </si>
  <si>
    <t>1.34.2</t>
  </si>
  <si>
    <t>トウキュウトップ　</t>
  </si>
  <si>
    <t>丹内祐次</t>
  </si>
  <si>
    <t>矢野照正</t>
  </si>
  <si>
    <t>サンラＨ1600</t>
  </si>
  <si>
    <t>1.08.8</t>
  </si>
  <si>
    <t>マイネルアルビオン</t>
  </si>
  <si>
    <t>1.53.5</t>
  </si>
  <si>
    <t>ラドランファーマ　</t>
  </si>
  <si>
    <t>1.13.6</t>
  </si>
  <si>
    <t>テンザンモビール　</t>
  </si>
  <si>
    <t>矢作芳人</t>
  </si>
  <si>
    <t>1.55.5</t>
  </si>
  <si>
    <t>ロードグレイシア　</t>
  </si>
  <si>
    <t>ラピッドオレンジ　</t>
  </si>
  <si>
    <t>タガノボーディング</t>
  </si>
  <si>
    <t>ゴービハインド　　</t>
  </si>
  <si>
    <t>1.24.4</t>
  </si>
  <si>
    <t>マンオブパーサー　</t>
  </si>
  <si>
    <t>四位洋文</t>
  </si>
  <si>
    <t>メジロカール　　　</t>
  </si>
  <si>
    <t>伊藤圭三</t>
  </si>
  <si>
    <t>1.12.1</t>
  </si>
  <si>
    <t>ポイントセブン　　</t>
  </si>
  <si>
    <t>池添謙一</t>
  </si>
  <si>
    <t>若駒Ｓ　</t>
  </si>
  <si>
    <t>2.03.0</t>
  </si>
  <si>
    <t>河原町特1000</t>
  </si>
  <si>
    <t>1.23.5</t>
  </si>
  <si>
    <t>ボードスウィーパー</t>
  </si>
  <si>
    <t>太宰啓介</t>
  </si>
  <si>
    <t>石清水Ｈ1600</t>
  </si>
  <si>
    <t>1.34.7</t>
  </si>
  <si>
    <t>ブルートルネード　</t>
  </si>
  <si>
    <t>1.51.5</t>
  </si>
  <si>
    <t>グランプリスター　</t>
  </si>
  <si>
    <t>服部利之</t>
  </si>
  <si>
    <t>小倉</t>
  </si>
  <si>
    <t>ダ1700</t>
  </si>
  <si>
    <t>ヒカリネオジューム</t>
  </si>
  <si>
    <t>谷潔　　</t>
  </si>
  <si>
    <t>スマイリングルーラ</t>
  </si>
  <si>
    <t>ルメール</t>
  </si>
  <si>
    <t>1.09.6</t>
  </si>
  <si>
    <t>サインゴールド　　</t>
  </si>
  <si>
    <t>藤岡佑介</t>
  </si>
  <si>
    <t>梅内忍　</t>
  </si>
  <si>
    <t>セタガヤフラッグ　</t>
  </si>
  <si>
    <t>ダ1000</t>
  </si>
  <si>
    <t>0.59.0</t>
  </si>
  <si>
    <t>タムロイーネー　　</t>
  </si>
  <si>
    <t>西園正都</t>
  </si>
  <si>
    <t>1.45.7</t>
  </si>
  <si>
    <t>ウォーターヘンリー</t>
  </si>
  <si>
    <t>武邦彦　</t>
  </si>
  <si>
    <t>2.37.4</t>
  </si>
  <si>
    <t>フミノブルースカイ</t>
  </si>
  <si>
    <t>1.46.3</t>
  </si>
  <si>
    <t>マイネルレオン　　</t>
  </si>
  <si>
    <t>岩部純二</t>
  </si>
  <si>
    <t>2.01.1</t>
  </si>
  <si>
    <t>アルテシア　　　　</t>
  </si>
  <si>
    <t>川田将雅</t>
  </si>
  <si>
    <t>巌流島特500</t>
  </si>
  <si>
    <t>1.08.5</t>
  </si>
  <si>
    <t>エイシンライトゥン</t>
  </si>
  <si>
    <t>帆柱山Ｈ1000</t>
  </si>
  <si>
    <t>1.08.2</t>
  </si>
  <si>
    <t>コスモシンドラー　</t>
  </si>
  <si>
    <t>遠賀川特500</t>
  </si>
  <si>
    <t>1.46.1</t>
  </si>
  <si>
    <t>サクラランサー　　</t>
  </si>
  <si>
    <t>1.12.5</t>
  </si>
  <si>
    <t>ルシナクィーン　　</t>
  </si>
  <si>
    <t>ワインアドバイザー</t>
  </si>
  <si>
    <t>ファインセンテンス</t>
  </si>
  <si>
    <t>内田博幸</t>
  </si>
  <si>
    <t>1.56.5</t>
  </si>
  <si>
    <t>アサクサバンザイ　</t>
  </si>
  <si>
    <t>ミストラルクルーズ</t>
  </si>
  <si>
    <t>セイウンマル　　　</t>
  </si>
  <si>
    <t>武藤善則</t>
  </si>
  <si>
    <t>1.53.7</t>
  </si>
  <si>
    <t>モリトヴィーナス　</t>
  </si>
  <si>
    <t>村田一誠</t>
  </si>
  <si>
    <t>1.11.4</t>
  </si>
  <si>
    <t>ワイルドソニック　</t>
  </si>
  <si>
    <t>菜の花賞</t>
  </si>
  <si>
    <t>1.35.3</t>
  </si>
  <si>
    <t>コイウタ　　　　　</t>
  </si>
  <si>
    <t>奥平雅士</t>
  </si>
  <si>
    <t>初茜賞　1000</t>
  </si>
  <si>
    <t>1.10.2</t>
  </si>
  <si>
    <t>アメリカG2</t>
  </si>
  <si>
    <t>2.13.2</t>
  </si>
  <si>
    <t>シルクフェイマス　</t>
  </si>
  <si>
    <t>1.52.2</t>
  </si>
  <si>
    <t>エクスプロイト　　</t>
  </si>
  <si>
    <t>メイショウフウライ</t>
  </si>
  <si>
    <t>飯田祐史</t>
  </si>
  <si>
    <t>飯田明弘</t>
  </si>
  <si>
    <t>マルタカタキオン　</t>
  </si>
  <si>
    <t>イリューシブネス　</t>
  </si>
  <si>
    <t>武田博　</t>
  </si>
  <si>
    <t>3.18.2</t>
  </si>
  <si>
    <t>ノボリハウツー　　</t>
  </si>
  <si>
    <t>スズカボス　　　　</t>
  </si>
  <si>
    <t>エイシンテンリュー</t>
  </si>
  <si>
    <t>ダンスアジョイ　　</t>
  </si>
  <si>
    <t>マヤノスターダム　</t>
  </si>
  <si>
    <t>若菜賞　500*</t>
  </si>
  <si>
    <t>テイエムヒスイ　　</t>
  </si>
  <si>
    <t>福島勝　</t>
  </si>
  <si>
    <t>睦月賞Ｈ1000</t>
  </si>
  <si>
    <t>2.26.0</t>
  </si>
  <si>
    <t>ヒシルーシッド　　</t>
  </si>
  <si>
    <t>平安Ｓ　G3</t>
  </si>
  <si>
    <t>1.00.2</t>
  </si>
  <si>
    <t>ワンダーグローリー</t>
  </si>
  <si>
    <t>野元昭嘉</t>
  </si>
  <si>
    <t>1.09.7</t>
  </si>
  <si>
    <t>コスモコントワール</t>
  </si>
  <si>
    <t>中村均　</t>
  </si>
  <si>
    <t>2.00.6</t>
  </si>
  <si>
    <t>マイネルポライト　</t>
  </si>
  <si>
    <t>津村明秀</t>
  </si>
  <si>
    <t>1.10.1</t>
  </si>
  <si>
    <t>ミヤジヒート　　　</t>
  </si>
  <si>
    <t>岩元市三</t>
  </si>
  <si>
    <t>1.46.0</t>
  </si>
  <si>
    <t>スパイラルリング　</t>
  </si>
  <si>
    <t>鹿戸雄一</t>
  </si>
  <si>
    <t>本間忍　</t>
  </si>
  <si>
    <t>0.58.1</t>
  </si>
  <si>
    <t>チョウカイミッキー</t>
  </si>
  <si>
    <t>加藤修甫</t>
  </si>
  <si>
    <t>オルティア　　　　</t>
  </si>
  <si>
    <t>生野賢一</t>
  </si>
  <si>
    <t>芝2600</t>
  </si>
  <si>
    <t>2.40.7</t>
  </si>
  <si>
    <t>ダンツトレジャー　</t>
  </si>
  <si>
    <t>鮫島克也</t>
  </si>
  <si>
    <t>ユーワパンドラ　　</t>
  </si>
  <si>
    <t>12人</t>
  </si>
  <si>
    <t>かささぎ500*</t>
  </si>
  <si>
    <t>1.09.3</t>
  </si>
  <si>
    <t>スーパーワシントン</t>
  </si>
  <si>
    <t>手島勝利</t>
  </si>
  <si>
    <t>太宰府特1000</t>
  </si>
  <si>
    <t>1.47.5</t>
  </si>
  <si>
    <t>ピカレスクコート　</t>
  </si>
  <si>
    <t>赤木高太</t>
  </si>
  <si>
    <t>背振山特500</t>
  </si>
  <si>
    <t>2.00.2</t>
  </si>
  <si>
    <t>ジェネシス　　　　</t>
  </si>
  <si>
    <t>東京</t>
  </si>
  <si>
    <t>1.28.1</t>
  </si>
  <si>
    <t>プライベートプラン</t>
  </si>
  <si>
    <t>ダ2100</t>
  </si>
  <si>
    <t>2.18.4</t>
  </si>
  <si>
    <t>タマモステイタス　</t>
  </si>
  <si>
    <t>ダ1600</t>
  </si>
  <si>
    <t>1.42.0</t>
  </si>
  <si>
    <t>サウンドバイト　　</t>
  </si>
  <si>
    <t>障3000</t>
  </si>
  <si>
    <t>3.22.8</t>
  </si>
  <si>
    <t>バンチフラワー　　</t>
  </si>
  <si>
    <t>穂苅寿彦</t>
  </si>
  <si>
    <t>1.29.4</t>
  </si>
  <si>
    <t>エルブランコ　　　</t>
  </si>
  <si>
    <t>2.08.7</t>
  </si>
  <si>
    <t>トーセンプレミアム</t>
  </si>
  <si>
    <t>1.41.1</t>
  </si>
  <si>
    <t>ダイワオンディーヌ</t>
  </si>
  <si>
    <t>池上昌弘</t>
  </si>
  <si>
    <t>エアデルソール　　</t>
  </si>
  <si>
    <t>クロッカ</t>
  </si>
  <si>
    <t>1.21.7</t>
  </si>
  <si>
    <t>アドマイヤカリブ　</t>
  </si>
  <si>
    <t>箱根特別1000</t>
  </si>
  <si>
    <t>2.25.8</t>
  </si>
  <si>
    <t>フィヨルドクルーズ</t>
  </si>
  <si>
    <t>東京新聞G3</t>
  </si>
  <si>
    <t>1.33.7</t>
  </si>
  <si>
    <t>フジサイレンス　　</t>
  </si>
  <si>
    <t>田子冬樹</t>
  </si>
  <si>
    <t>セイウンプレジャー</t>
  </si>
  <si>
    <t>1.55.3</t>
  </si>
  <si>
    <t>ブルーメンブラット</t>
  </si>
  <si>
    <t>スリーアトラス　　</t>
  </si>
  <si>
    <t>武宏平　</t>
  </si>
  <si>
    <t>1.26.9</t>
  </si>
  <si>
    <t>スナークムサシ　　</t>
  </si>
  <si>
    <t>高橋亮　</t>
  </si>
  <si>
    <t>高橋隆　</t>
  </si>
  <si>
    <t>障害・オープ</t>
  </si>
  <si>
    <t>3.34.3</t>
  </si>
  <si>
    <t>メイショウタロー　</t>
  </si>
  <si>
    <t>セ7</t>
  </si>
  <si>
    <t>嘉堂信雄</t>
  </si>
  <si>
    <t>2.15.1</t>
  </si>
  <si>
    <t>タニノベリーニ　　</t>
  </si>
  <si>
    <t>1.23.9</t>
  </si>
  <si>
    <t>セイヴィングス　　</t>
  </si>
  <si>
    <t>菊地昇吾</t>
  </si>
  <si>
    <t>鹿戸幸治</t>
  </si>
  <si>
    <t>マッスルダンサー　</t>
  </si>
  <si>
    <t>古川平　</t>
  </si>
  <si>
    <t>タータンフィールズ</t>
  </si>
  <si>
    <t>安部幸夫</t>
  </si>
  <si>
    <t>こぶし賞500*</t>
  </si>
  <si>
    <t>ドラゴンウェルズ　</t>
  </si>
  <si>
    <t>木津川Ｈ1000</t>
  </si>
  <si>
    <t>1.33.2</t>
  </si>
  <si>
    <t>リキッドノーツ　　</t>
  </si>
  <si>
    <t>橿原Ｓ　1600</t>
  </si>
  <si>
    <t>1.22.5</t>
  </si>
  <si>
    <t>スリージェム　　　</t>
  </si>
  <si>
    <t>ブリッコーネ　　　</t>
  </si>
  <si>
    <t>1.49.4</t>
  </si>
  <si>
    <t>フレンドシップ　　</t>
  </si>
  <si>
    <t>カノヤザミラクル　</t>
  </si>
  <si>
    <t>1.49.8</t>
  </si>
  <si>
    <t>コウエイグレート　</t>
  </si>
  <si>
    <t>川村禎彦</t>
  </si>
  <si>
    <t>1.08.9</t>
  </si>
  <si>
    <t>スパニッシュソウル</t>
  </si>
  <si>
    <t>中尾秀正</t>
  </si>
  <si>
    <t>1.46.6</t>
  </si>
  <si>
    <t>ホーマンブラヴォー</t>
  </si>
  <si>
    <t>0.59.2</t>
  </si>
  <si>
    <t>フィールザビュウ　</t>
  </si>
  <si>
    <t>1.47.6</t>
  </si>
  <si>
    <t>ウイニングザバロン</t>
  </si>
  <si>
    <t>沖芳夫　</t>
  </si>
  <si>
    <t>2.41.3</t>
  </si>
  <si>
    <t>シルクマイスター　</t>
  </si>
  <si>
    <t>作田誠二</t>
  </si>
  <si>
    <t>くすのき500*</t>
  </si>
  <si>
    <t>1.49.3</t>
  </si>
  <si>
    <t>セキサンフジ　　　</t>
  </si>
  <si>
    <t>2.00.4</t>
  </si>
  <si>
    <t>ヤマニンアロンディ</t>
  </si>
  <si>
    <t>塚田祥雄</t>
  </si>
  <si>
    <t>壇之浦特1000</t>
  </si>
  <si>
    <t>1.59.1</t>
  </si>
  <si>
    <t>ゴージャスディナー</t>
  </si>
  <si>
    <t>香春岳特500</t>
  </si>
  <si>
    <t>サララ　　　　　　</t>
  </si>
  <si>
    <t>18人</t>
  </si>
  <si>
    <t>1.28.6</t>
  </si>
  <si>
    <t>ブルーポラリス　　</t>
  </si>
  <si>
    <t>平井雄二</t>
  </si>
  <si>
    <t>ダ1300</t>
  </si>
  <si>
    <t>1.22.2</t>
  </si>
  <si>
    <t>テンジンテンリュウ</t>
  </si>
  <si>
    <t>高山太郎</t>
  </si>
  <si>
    <t>佐藤全弘</t>
  </si>
  <si>
    <t>ダノンエトランゼル</t>
  </si>
  <si>
    <t>加藤和宏</t>
  </si>
  <si>
    <t>1.49.9</t>
  </si>
  <si>
    <t>ショウナンサザン　</t>
  </si>
  <si>
    <t>1.38.0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</si>
</sst>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18" applyAlignment="1">
      <alignment horizontal="right"/>
    </xf>
    <xf numFmtId="6" fontId="0" fillId="0" borderId="0" xfId="18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18" applyAlignment="1">
      <alignment horizontal="right"/>
    </xf>
    <xf numFmtId="6" fontId="0" fillId="0" borderId="0" xfId="18" applyFont="1" applyAlignment="1">
      <alignment horizontal="right"/>
    </xf>
    <xf numFmtId="0" fontId="0" fillId="2" borderId="1" xfId="0" applyFill="1" applyBorder="1" applyAlignment="1">
      <alignment/>
    </xf>
    <xf numFmtId="6" fontId="0" fillId="2" borderId="2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50390625" style="0" bestFit="1" customWidth="1"/>
    <col min="2" max="2" width="5.25390625" style="0" bestFit="1" customWidth="1"/>
    <col min="3" max="3" width="15.00390625" style="0" bestFit="1" customWidth="1"/>
    <col min="4" max="4" width="7.50390625" style="0" bestFit="1" customWidth="1"/>
    <col min="5" max="5" width="8.25390625" style="0" bestFit="1" customWidth="1"/>
    <col min="6" max="6" width="22.75390625" style="0" bestFit="1" customWidth="1"/>
    <col min="7" max="7" width="8.25390625" style="0" bestFit="1" customWidth="1"/>
    <col min="8" max="8" width="12.75390625" style="0" bestFit="1" customWidth="1"/>
    <col min="9" max="9" width="9.50390625" style="0" bestFit="1" customWidth="1"/>
    <col min="10" max="10" width="6.875" style="0" customWidth="1"/>
    <col min="11" max="11" width="6.50390625" style="0" bestFit="1" customWidth="1"/>
    <col min="13" max="13" width="11.375" style="6" bestFit="1" customWidth="1"/>
    <col min="14" max="14" width="11.375" style="0" bestFit="1" customWidth="1"/>
    <col min="16" max="16" width="10.25390625" style="0" bestFit="1" customWidth="1"/>
  </cols>
  <sheetData>
    <row r="1" spans="1:16" ht="13.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75</v>
      </c>
      <c r="M1" s="6" t="s">
        <v>71</v>
      </c>
      <c r="N1" t="s">
        <v>73</v>
      </c>
      <c r="O1" s="8" t="s">
        <v>72</v>
      </c>
      <c r="P1" s="9">
        <f>SUM(N2:N109)</f>
        <v>-40000</v>
      </c>
    </row>
    <row r="2" spans="1:16" ht="13.5">
      <c r="A2" t="s">
        <v>88</v>
      </c>
      <c r="B2" t="s">
        <v>89</v>
      </c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>
        <v>11.7</v>
      </c>
      <c r="K2" t="s">
        <v>97</v>
      </c>
      <c r="L2">
        <v>1</v>
      </c>
      <c r="M2" s="6">
        <v>100</v>
      </c>
      <c r="N2" s="5">
        <f aca="true" t="shared" si="0" ref="N2:N65">IF(K2="1人",M2*J2-M2,-M2)</f>
        <v>-100</v>
      </c>
      <c r="O2" t="s">
        <v>76</v>
      </c>
      <c r="P2" s="5">
        <f>SUM(M2:M109)</f>
        <v>921300</v>
      </c>
    </row>
    <row r="3" spans="1:14" ht="13.5">
      <c r="A3" t="s">
        <v>88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>
        <v>1.6</v>
      </c>
      <c r="K3" s="3" t="s">
        <v>106</v>
      </c>
      <c r="L3">
        <f aca="true" t="shared" si="1" ref="L3:L34">IF(K2="1人",L2+1,L2)</f>
        <v>1</v>
      </c>
      <c r="M3" s="7">
        <f aca="true" t="shared" si="2" ref="M3:M66">IF(K2="1人",$M$2,M2*2)</f>
        <v>200</v>
      </c>
      <c r="N3" s="5">
        <f t="shared" si="0"/>
        <v>120</v>
      </c>
    </row>
    <row r="4" spans="1:14" ht="13.5">
      <c r="A4" t="s">
        <v>88</v>
      </c>
      <c r="B4" t="s">
        <v>107</v>
      </c>
      <c r="C4" t="s">
        <v>108</v>
      </c>
      <c r="D4" t="s">
        <v>91</v>
      </c>
      <c r="E4" t="s">
        <v>92</v>
      </c>
      <c r="F4" t="s">
        <v>109</v>
      </c>
      <c r="G4" t="s">
        <v>103</v>
      </c>
      <c r="H4" t="s">
        <v>110</v>
      </c>
      <c r="I4" t="s">
        <v>111</v>
      </c>
      <c r="J4">
        <v>3.7</v>
      </c>
      <c r="K4" t="s">
        <v>112</v>
      </c>
      <c r="L4">
        <f t="shared" si="1"/>
        <v>2</v>
      </c>
      <c r="M4" s="7">
        <f t="shared" si="2"/>
        <v>100</v>
      </c>
      <c r="N4" s="5">
        <f t="shared" si="0"/>
        <v>-100</v>
      </c>
    </row>
    <row r="5" spans="1:14" ht="13.5">
      <c r="A5" t="s">
        <v>88</v>
      </c>
      <c r="B5" t="s">
        <v>113</v>
      </c>
      <c r="C5" t="s">
        <v>108</v>
      </c>
      <c r="D5" t="s">
        <v>100</v>
      </c>
      <c r="E5" t="s">
        <v>114</v>
      </c>
      <c r="F5" t="s">
        <v>115</v>
      </c>
      <c r="G5" t="s">
        <v>103</v>
      </c>
      <c r="H5" t="s">
        <v>110</v>
      </c>
      <c r="I5" t="s">
        <v>116</v>
      </c>
      <c r="J5">
        <v>2.3</v>
      </c>
      <c r="K5" s="3" t="s">
        <v>106</v>
      </c>
      <c r="L5">
        <f t="shared" si="1"/>
        <v>2</v>
      </c>
      <c r="M5" s="7">
        <f t="shared" si="2"/>
        <v>200</v>
      </c>
      <c r="N5" s="5">
        <f t="shared" si="0"/>
        <v>259.99999999999994</v>
      </c>
    </row>
    <row r="6" spans="1:14" ht="13.5">
      <c r="A6" t="s">
        <v>88</v>
      </c>
      <c r="B6" t="s">
        <v>117</v>
      </c>
      <c r="C6" t="s">
        <v>118</v>
      </c>
      <c r="D6" t="s">
        <v>91</v>
      </c>
      <c r="E6" t="s">
        <v>119</v>
      </c>
      <c r="F6" t="s">
        <v>120</v>
      </c>
      <c r="G6" t="s">
        <v>103</v>
      </c>
      <c r="H6" t="s">
        <v>110</v>
      </c>
      <c r="I6" t="s">
        <v>121</v>
      </c>
      <c r="J6">
        <v>5.4</v>
      </c>
      <c r="K6" t="s">
        <v>112</v>
      </c>
      <c r="L6">
        <f t="shared" si="1"/>
        <v>3</v>
      </c>
      <c r="M6" s="7">
        <f t="shared" si="2"/>
        <v>100</v>
      </c>
      <c r="N6" s="5">
        <f t="shared" si="0"/>
        <v>-100</v>
      </c>
    </row>
    <row r="7" spans="1:14" ht="13.5">
      <c r="A7" t="s">
        <v>88</v>
      </c>
      <c r="B7" t="s">
        <v>122</v>
      </c>
      <c r="C7" t="s">
        <v>118</v>
      </c>
      <c r="D7" t="s">
        <v>123</v>
      </c>
      <c r="E7" t="s">
        <v>124</v>
      </c>
      <c r="F7" t="s">
        <v>125</v>
      </c>
      <c r="G7" t="s">
        <v>103</v>
      </c>
      <c r="H7" t="s">
        <v>126</v>
      </c>
      <c r="I7" t="s">
        <v>127</v>
      </c>
      <c r="J7">
        <v>2.9</v>
      </c>
      <c r="K7" s="3" t="s">
        <v>106</v>
      </c>
      <c r="L7">
        <f t="shared" si="1"/>
        <v>3</v>
      </c>
      <c r="M7" s="7">
        <f t="shared" si="2"/>
        <v>200</v>
      </c>
      <c r="N7" s="5">
        <f t="shared" si="0"/>
        <v>380</v>
      </c>
    </row>
    <row r="8" spans="1:14" ht="13.5">
      <c r="A8" t="s">
        <v>88</v>
      </c>
      <c r="B8" t="s">
        <v>128</v>
      </c>
      <c r="C8" t="s">
        <v>129</v>
      </c>
      <c r="D8" t="s">
        <v>100</v>
      </c>
      <c r="E8" t="s">
        <v>130</v>
      </c>
      <c r="F8" t="s">
        <v>131</v>
      </c>
      <c r="G8" t="s">
        <v>132</v>
      </c>
      <c r="H8" t="s">
        <v>133</v>
      </c>
      <c r="I8" t="s">
        <v>134</v>
      </c>
      <c r="J8">
        <v>30.5</v>
      </c>
      <c r="K8" t="s">
        <v>135</v>
      </c>
      <c r="L8">
        <f t="shared" si="1"/>
        <v>4</v>
      </c>
      <c r="M8" s="7">
        <f t="shared" si="2"/>
        <v>100</v>
      </c>
      <c r="N8" s="5">
        <f t="shared" si="0"/>
        <v>-100</v>
      </c>
    </row>
    <row r="9" spans="1:14" ht="13.5">
      <c r="A9" t="s">
        <v>88</v>
      </c>
      <c r="B9" t="s">
        <v>136</v>
      </c>
      <c r="C9" t="s">
        <v>129</v>
      </c>
      <c r="D9" t="s">
        <v>91</v>
      </c>
      <c r="E9" t="s">
        <v>137</v>
      </c>
      <c r="F9" t="s">
        <v>138</v>
      </c>
      <c r="G9" t="s">
        <v>139</v>
      </c>
      <c r="H9" t="s">
        <v>140</v>
      </c>
      <c r="I9" t="s">
        <v>141</v>
      </c>
      <c r="J9">
        <v>10.9</v>
      </c>
      <c r="K9" t="s">
        <v>142</v>
      </c>
      <c r="L9">
        <f t="shared" si="1"/>
        <v>4</v>
      </c>
      <c r="M9" s="7">
        <f t="shared" si="2"/>
        <v>200</v>
      </c>
      <c r="N9" s="5">
        <f t="shared" si="0"/>
        <v>-200</v>
      </c>
    </row>
    <row r="10" spans="1:14" ht="13.5">
      <c r="A10" t="s">
        <v>88</v>
      </c>
      <c r="B10" t="s">
        <v>143</v>
      </c>
      <c r="C10" t="s">
        <v>144</v>
      </c>
      <c r="D10" t="s">
        <v>100</v>
      </c>
      <c r="E10" t="s">
        <v>145</v>
      </c>
      <c r="F10" t="s">
        <v>146</v>
      </c>
      <c r="G10" t="s">
        <v>132</v>
      </c>
      <c r="H10" t="s">
        <v>110</v>
      </c>
      <c r="I10" t="s">
        <v>147</v>
      </c>
      <c r="J10">
        <v>3</v>
      </c>
      <c r="K10" s="3" t="s">
        <v>106</v>
      </c>
      <c r="L10">
        <f t="shared" si="1"/>
        <v>4</v>
      </c>
      <c r="M10" s="7">
        <f t="shared" si="2"/>
        <v>400</v>
      </c>
      <c r="N10" s="5">
        <f t="shared" si="0"/>
        <v>800</v>
      </c>
    </row>
    <row r="11" spans="1:14" ht="13.5">
      <c r="A11" t="s">
        <v>88</v>
      </c>
      <c r="B11" t="s">
        <v>392</v>
      </c>
      <c r="C11" t="s">
        <v>148</v>
      </c>
      <c r="D11" t="s">
        <v>123</v>
      </c>
      <c r="E11" t="s">
        <v>149</v>
      </c>
      <c r="F11" t="s">
        <v>150</v>
      </c>
      <c r="G11" t="s">
        <v>103</v>
      </c>
      <c r="H11" t="s">
        <v>104</v>
      </c>
      <c r="I11" t="s">
        <v>151</v>
      </c>
      <c r="J11">
        <v>6.1</v>
      </c>
      <c r="K11" t="s">
        <v>142</v>
      </c>
      <c r="L11">
        <f t="shared" si="1"/>
        <v>5</v>
      </c>
      <c r="M11" s="7">
        <f t="shared" si="2"/>
        <v>100</v>
      </c>
      <c r="N11" s="5">
        <f t="shared" si="0"/>
        <v>-100</v>
      </c>
    </row>
    <row r="12" spans="1:14" ht="13.5">
      <c r="A12" t="s">
        <v>88</v>
      </c>
      <c r="B12" t="s">
        <v>393</v>
      </c>
      <c r="C12" t="s">
        <v>152</v>
      </c>
      <c r="D12" t="s">
        <v>153</v>
      </c>
      <c r="E12" t="s">
        <v>154</v>
      </c>
      <c r="F12" t="s">
        <v>155</v>
      </c>
      <c r="G12" t="s">
        <v>156</v>
      </c>
      <c r="H12" t="s">
        <v>104</v>
      </c>
      <c r="I12" t="s">
        <v>157</v>
      </c>
      <c r="J12">
        <v>14.2</v>
      </c>
      <c r="K12" t="s">
        <v>158</v>
      </c>
      <c r="L12">
        <f t="shared" si="1"/>
        <v>5</v>
      </c>
      <c r="M12" s="7">
        <f t="shared" si="2"/>
        <v>200</v>
      </c>
      <c r="N12" s="5">
        <f t="shared" si="0"/>
        <v>-200</v>
      </c>
    </row>
    <row r="13" spans="1:14" ht="13.5">
      <c r="A13" t="s">
        <v>88</v>
      </c>
      <c r="B13" t="s">
        <v>394</v>
      </c>
      <c r="C13" t="s">
        <v>159</v>
      </c>
      <c r="D13" t="s">
        <v>160</v>
      </c>
      <c r="E13" t="s">
        <v>161</v>
      </c>
      <c r="F13" t="s">
        <v>162</v>
      </c>
      <c r="G13" t="s">
        <v>163</v>
      </c>
      <c r="H13" t="s">
        <v>164</v>
      </c>
      <c r="I13" t="s">
        <v>165</v>
      </c>
      <c r="J13">
        <v>22.3</v>
      </c>
      <c r="K13" t="s">
        <v>135</v>
      </c>
      <c r="L13">
        <f t="shared" si="1"/>
        <v>5</v>
      </c>
      <c r="M13" s="7">
        <f t="shared" si="2"/>
        <v>400</v>
      </c>
      <c r="N13" s="5">
        <f t="shared" si="0"/>
        <v>-400</v>
      </c>
    </row>
    <row r="14" spans="1:14" ht="13.5">
      <c r="A14" t="s">
        <v>88</v>
      </c>
      <c r="B14" t="s">
        <v>89</v>
      </c>
      <c r="C14" t="s">
        <v>108</v>
      </c>
      <c r="D14" t="s">
        <v>91</v>
      </c>
      <c r="E14" t="s">
        <v>220</v>
      </c>
      <c r="F14" t="s">
        <v>221</v>
      </c>
      <c r="G14" t="s">
        <v>103</v>
      </c>
      <c r="H14" t="s">
        <v>222</v>
      </c>
      <c r="I14" t="s">
        <v>223</v>
      </c>
      <c r="J14">
        <v>3.9</v>
      </c>
      <c r="K14" t="s">
        <v>112</v>
      </c>
      <c r="L14">
        <f t="shared" si="1"/>
        <v>5</v>
      </c>
      <c r="M14" s="7">
        <f t="shared" si="2"/>
        <v>800</v>
      </c>
      <c r="N14" s="5">
        <f t="shared" si="0"/>
        <v>-800</v>
      </c>
    </row>
    <row r="15" spans="1:14" ht="13.5">
      <c r="A15" t="s">
        <v>88</v>
      </c>
      <c r="B15" t="s">
        <v>98</v>
      </c>
      <c r="C15" t="s">
        <v>90</v>
      </c>
      <c r="D15" t="s">
        <v>100</v>
      </c>
      <c r="E15" t="s">
        <v>101</v>
      </c>
      <c r="F15" t="s">
        <v>224</v>
      </c>
      <c r="G15" t="s">
        <v>94</v>
      </c>
      <c r="H15" t="s">
        <v>126</v>
      </c>
      <c r="I15" t="s">
        <v>225</v>
      </c>
      <c r="J15">
        <v>3.5</v>
      </c>
      <c r="K15" t="s">
        <v>171</v>
      </c>
      <c r="L15">
        <f t="shared" si="1"/>
        <v>5</v>
      </c>
      <c r="M15" s="7">
        <f t="shared" si="2"/>
        <v>1600</v>
      </c>
      <c r="N15" s="5">
        <f t="shared" si="0"/>
        <v>-1600</v>
      </c>
    </row>
    <row r="16" spans="1:14" ht="13.5">
      <c r="A16" t="s">
        <v>88</v>
      </c>
      <c r="B16" t="s">
        <v>107</v>
      </c>
      <c r="C16" t="s">
        <v>108</v>
      </c>
      <c r="D16" t="s">
        <v>100</v>
      </c>
      <c r="E16" t="s">
        <v>226</v>
      </c>
      <c r="F16" t="s">
        <v>227</v>
      </c>
      <c r="G16" t="s">
        <v>103</v>
      </c>
      <c r="H16" t="s">
        <v>228</v>
      </c>
      <c r="I16" t="s">
        <v>229</v>
      </c>
      <c r="J16">
        <v>6.7</v>
      </c>
      <c r="K16" t="s">
        <v>171</v>
      </c>
      <c r="L16">
        <f t="shared" si="1"/>
        <v>5</v>
      </c>
      <c r="M16" s="7">
        <f t="shared" si="2"/>
        <v>3200</v>
      </c>
      <c r="N16" s="5">
        <f t="shared" si="0"/>
        <v>-3200</v>
      </c>
    </row>
    <row r="17" spans="1:14" ht="13.5">
      <c r="A17" t="s">
        <v>88</v>
      </c>
      <c r="B17" t="s">
        <v>113</v>
      </c>
      <c r="C17" t="s">
        <v>118</v>
      </c>
      <c r="D17" t="s">
        <v>91</v>
      </c>
      <c r="E17" t="s">
        <v>230</v>
      </c>
      <c r="F17" t="s">
        <v>231</v>
      </c>
      <c r="G17" t="s">
        <v>94</v>
      </c>
      <c r="H17" t="s">
        <v>126</v>
      </c>
      <c r="I17" t="s">
        <v>232</v>
      </c>
      <c r="J17">
        <v>1.7</v>
      </c>
      <c r="K17" s="3" t="s">
        <v>106</v>
      </c>
      <c r="L17">
        <f t="shared" si="1"/>
        <v>5</v>
      </c>
      <c r="M17" s="7">
        <f t="shared" si="2"/>
        <v>6400</v>
      </c>
      <c r="N17" s="5">
        <f t="shared" si="0"/>
        <v>4480</v>
      </c>
    </row>
    <row r="18" spans="1:14" ht="13.5">
      <c r="A18" t="s">
        <v>88</v>
      </c>
      <c r="B18" t="s">
        <v>117</v>
      </c>
      <c r="C18" t="s">
        <v>118</v>
      </c>
      <c r="D18" t="s">
        <v>153</v>
      </c>
      <c r="E18" t="s">
        <v>233</v>
      </c>
      <c r="F18" t="s">
        <v>234</v>
      </c>
      <c r="G18" t="s">
        <v>103</v>
      </c>
      <c r="H18" t="s">
        <v>235</v>
      </c>
      <c r="I18" t="s">
        <v>236</v>
      </c>
      <c r="J18">
        <v>4.1</v>
      </c>
      <c r="K18" s="3" t="s">
        <v>106</v>
      </c>
      <c r="L18">
        <f t="shared" si="1"/>
        <v>6</v>
      </c>
      <c r="M18" s="7">
        <f t="shared" si="2"/>
        <v>100</v>
      </c>
      <c r="N18" s="5">
        <f t="shared" si="0"/>
        <v>309.99999999999994</v>
      </c>
    </row>
    <row r="19" spans="1:14" ht="13.5">
      <c r="A19" t="s">
        <v>88</v>
      </c>
      <c r="B19" t="s">
        <v>122</v>
      </c>
      <c r="C19" t="s">
        <v>237</v>
      </c>
      <c r="D19" t="s">
        <v>100</v>
      </c>
      <c r="E19" t="s">
        <v>238</v>
      </c>
      <c r="F19" t="s">
        <v>239</v>
      </c>
      <c r="G19" t="s">
        <v>240</v>
      </c>
      <c r="H19" t="s">
        <v>241</v>
      </c>
      <c r="I19" t="s">
        <v>232</v>
      </c>
      <c r="J19">
        <v>3.3</v>
      </c>
      <c r="K19" t="s">
        <v>171</v>
      </c>
      <c r="L19">
        <f t="shared" si="1"/>
        <v>7</v>
      </c>
      <c r="M19" s="7">
        <f t="shared" si="2"/>
        <v>100</v>
      </c>
      <c r="N19" s="5">
        <f t="shared" si="0"/>
        <v>-100</v>
      </c>
    </row>
    <row r="20" spans="1:14" ht="13.5">
      <c r="A20" t="s">
        <v>88</v>
      </c>
      <c r="B20" t="s">
        <v>128</v>
      </c>
      <c r="C20" t="s">
        <v>159</v>
      </c>
      <c r="D20" t="s">
        <v>91</v>
      </c>
      <c r="E20" t="s">
        <v>242</v>
      </c>
      <c r="F20" t="s">
        <v>243</v>
      </c>
      <c r="G20" t="s">
        <v>139</v>
      </c>
      <c r="H20" t="s">
        <v>222</v>
      </c>
      <c r="I20" t="s">
        <v>223</v>
      </c>
      <c r="J20">
        <v>3.8</v>
      </c>
      <c r="K20" t="s">
        <v>171</v>
      </c>
      <c r="L20">
        <f t="shared" si="1"/>
        <v>7</v>
      </c>
      <c r="M20" s="7">
        <f t="shared" si="2"/>
        <v>200</v>
      </c>
      <c r="N20" s="5">
        <f t="shared" si="0"/>
        <v>-200</v>
      </c>
    </row>
    <row r="21" spans="1:14" ht="13.5">
      <c r="A21" t="s">
        <v>88</v>
      </c>
      <c r="B21" t="s">
        <v>136</v>
      </c>
      <c r="C21" t="s">
        <v>244</v>
      </c>
      <c r="D21" t="s">
        <v>245</v>
      </c>
      <c r="E21" t="s">
        <v>246</v>
      </c>
      <c r="F21" t="s">
        <v>247</v>
      </c>
      <c r="G21" t="s">
        <v>132</v>
      </c>
      <c r="H21" t="s">
        <v>248</v>
      </c>
      <c r="I21" t="s">
        <v>249</v>
      </c>
      <c r="J21">
        <v>2.7</v>
      </c>
      <c r="K21" s="3" t="s">
        <v>106</v>
      </c>
      <c r="L21">
        <f t="shared" si="1"/>
        <v>7</v>
      </c>
      <c r="M21" s="7">
        <f t="shared" si="2"/>
        <v>400</v>
      </c>
      <c r="N21" s="5">
        <f t="shared" si="0"/>
        <v>680</v>
      </c>
    </row>
    <row r="22" spans="1:14" ht="13.5">
      <c r="A22" t="s">
        <v>88</v>
      </c>
      <c r="B22" t="s">
        <v>143</v>
      </c>
      <c r="C22" t="s">
        <v>250</v>
      </c>
      <c r="D22" t="s">
        <v>91</v>
      </c>
      <c r="E22" t="s">
        <v>251</v>
      </c>
      <c r="F22" t="s">
        <v>252</v>
      </c>
      <c r="G22" t="s">
        <v>94</v>
      </c>
      <c r="H22" t="s">
        <v>253</v>
      </c>
      <c r="I22" t="s">
        <v>254</v>
      </c>
      <c r="J22">
        <v>9.5</v>
      </c>
      <c r="K22" t="s">
        <v>142</v>
      </c>
      <c r="L22">
        <f t="shared" si="1"/>
        <v>8</v>
      </c>
      <c r="M22" s="7">
        <f t="shared" si="2"/>
        <v>100</v>
      </c>
      <c r="N22" s="5">
        <f t="shared" si="0"/>
        <v>-100</v>
      </c>
    </row>
    <row r="23" spans="1:14" ht="13.5">
      <c r="A23" t="s">
        <v>88</v>
      </c>
      <c r="B23" t="s">
        <v>392</v>
      </c>
      <c r="C23" t="s">
        <v>255</v>
      </c>
      <c r="D23" t="s">
        <v>256</v>
      </c>
      <c r="E23" t="s">
        <v>257</v>
      </c>
      <c r="F23" t="s">
        <v>258</v>
      </c>
      <c r="G23" t="s">
        <v>132</v>
      </c>
      <c r="H23" t="s">
        <v>241</v>
      </c>
      <c r="I23" t="s">
        <v>259</v>
      </c>
      <c r="J23">
        <v>3.3</v>
      </c>
      <c r="K23" s="3" t="s">
        <v>106</v>
      </c>
      <c r="L23">
        <f t="shared" si="1"/>
        <v>8</v>
      </c>
      <c r="M23" s="7">
        <f t="shared" si="2"/>
        <v>200</v>
      </c>
      <c r="N23" s="5">
        <f t="shared" si="0"/>
        <v>460</v>
      </c>
    </row>
    <row r="24" spans="1:14" ht="13.5">
      <c r="A24" t="s">
        <v>88</v>
      </c>
      <c r="B24" t="s">
        <v>393</v>
      </c>
      <c r="C24" t="s">
        <v>260</v>
      </c>
      <c r="D24" t="s">
        <v>100</v>
      </c>
      <c r="E24" t="s">
        <v>261</v>
      </c>
      <c r="F24" t="s">
        <v>262</v>
      </c>
      <c r="G24" t="s">
        <v>139</v>
      </c>
      <c r="H24" t="s">
        <v>263</v>
      </c>
      <c r="I24" t="s">
        <v>264</v>
      </c>
      <c r="J24">
        <v>2.3</v>
      </c>
      <c r="K24" s="3" t="s">
        <v>106</v>
      </c>
      <c r="L24">
        <f t="shared" si="1"/>
        <v>9</v>
      </c>
      <c r="M24" s="7">
        <f t="shared" si="2"/>
        <v>100</v>
      </c>
      <c r="N24" s="5">
        <f t="shared" si="0"/>
        <v>129.99999999999997</v>
      </c>
    </row>
    <row r="25" spans="1:14" ht="13.5">
      <c r="A25" t="s">
        <v>88</v>
      </c>
      <c r="B25" t="s">
        <v>394</v>
      </c>
      <c r="C25" t="s">
        <v>129</v>
      </c>
      <c r="D25" t="s">
        <v>195</v>
      </c>
      <c r="E25" t="s">
        <v>265</v>
      </c>
      <c r="F25" t="s">
        <v>266</v>
      </c>
      <c r="G25" t="s">
        <v>132</v>
      </c>
      <c r="H25" t="s">
        <v>267</v>
      </c>
      <c r="I25" t="s">
        <v>203</v>
      </c>
      <c r="J25">
        <v>2.5</v>
      </c>
      <c r="K25" s="3" t="s">
        <v>106</v>
      </c>
      <c r="L25">
        <f t="shared" si="1"/>
        <v>10</v>
      </c>
      <c r="M25" s="7">
        <f t="shared" si="2"/>
        <v>100</v>
      </c>
      <c r="N25" s="5">
        <f t="shared" si="0"/>
        <v>150</v>
      </c>
    </row>
    <row r="26" spans="1:14" ht="13.5">
      <c r="A26" t="s">
        <v>88</v>
      </c>
      <c r="B26" t="s">
        <v>89</v>
      </c>
      <c r="C26" t="s">
        <v>90</v>
      </c>
      <c r="D26" t="s">
        <v>91</v>
      </c>
      <c r="E26" t="s">
        <v>312</v>
      </c>
      <c r="F26" t="s">
        <v>313</v>
      </c>
      <c r="G26" t="s">
        <v>94</v>
      </c>
      <c r="H26" t="s">
        <v>164</v>
      </c>
      <c r="I26" t="s">
        <v>314</v>
      </c>
      <c r="J26">
        <v>8</v>
      </c>
      <c r="K26" t="s">
        <v>112</v>
      </c>
      <c r="L26">
        <f t="shared" si="1"/>
        <v>11</v>
      </c>
      <c r="M26" s="7">
        <f t="shared" si="2"/>
        <v>100</v>
      </c>
      <c r="N26" s="5">
        <f t="shared" si="0"/>
        <v>-100</v>
      </c>
    </row>
    <row r="27" spans="1:14" ht="13.5">
      <c r="A27" t="s">
        <v>88</v>
      </c>
      <c r="B27" t="s">
        <v>98</v>
      </c>
      <c r="C27" t="s">
        <v>268</v>
      </c>
      <c r="D27" t="s">
        <v>100</v>
      </c>
      <c r="E27" t="s">
        <v>315</v>
      </c>
      <c r="F27" t="s">
        <v>316</v>
      </c>
      <c r="G27" t="s">
        <v>103</v>
      </c>
      <c r="H27" t="s">
        <v>126</v>
      </c>
      <c r="I27" t="s">
        <v>229</v>
      </c>
      <c r="J27">
        <v>2</v>
      </c>
      <c r="K27" s="3" t="s">
        <v>106</v>
      </c>
      <c r="L27">
        <f t="shared" si="1"/>
        <v>11</v>
      </c>
      <c r="M27" s="7">
        <f t="shared" si="2"/>
        <v>200</v>
      </c>
      <c r="N27" s="5">
        <f t="shared" si="0"/>
        <v>200</v>
      </c>
    </row>
    <row r="28" spans="1:14" ht="13.5">
      <c r="A28" t="s">
        <v>88</v>
      </c>
      <c r="B28" t="s">
        <v>107</v>
      </c>
      <c r="C28" t="s">
        <v>108</v>
      </c>
      <c r="D28" t="s">
        <v>91</v>
      </c>
      <c r="E28" t="s">
        <v>181</v>
      </c>
      <c r="F28" t="s">
        <v>317</v>
      </c>
      <c r="G28" t="s">
        <v>103</v>
      </c>
      <c r="H28" t="s">
        <v>133</v>
      </c>
      <c r="I28" t="s">
        <v>318</v>
      </c>
      <c r="J28">
        <v>7.6</v>
      </c>
      <c r="K28" t="s">
        <v>273</v>
      </c>
      <c r="L28">
        <f t="shared" si="1"/>
        <v>12</v>
      </c>
      <c r="M28" s="7">
        <f t="shared" si="2"/>
        <v>100</v>
      </c>
      <c r="N28" s="5">
        <f t="shared" si="0"/>
        <v>-100</v>
      </c>
    </row>
    <row r="29" spans="1:14" ht="13.5">
      <c r="A29" t="s">
        <v>88</v>
      </c>
      <c r="B29" t="s">
        <v>113</v>
      </c>
      <c r="C29" t="s">
        <v>118</v>
      </c>
      <c r="D29" t="s">
        <v>100</v>
      </c>
      <c r="E29" t="s">
        <v>319</v>
      </c>
      <c r="F29" t="s">
        <v>320</v>
      </c>
      <c r="G29" t="s">
        <v>103</v>
      </c>
      <c r="H29" t="s">
        <v>104</v>
      </c>
      <c r="I29" t="s">
        <v>151</v>
      </c>
      <c r="J29">
        <v>6.2</v>
      </c>
      <c r="K29" t="s">
        <v>112</v>
      </c>
      <c r="L29">
        <f t="shared" si="1"/>
        <v>12</v>
      </c>
      <c r="M29" s="7">
        <f t="shared" si="2"/>
        <v>200</v>
      </c>
      <c r="N29" s="5">
        <f t="shared" si="0"/>
        <v>-200</v>
      </c>
    </row>
    <row r="30" spans="1:14" ht="13.5">
      <c r="A30" t="s">
        <v>88</v>
      </c>
      <c r="B30" t="s">
        <v>117</v>
      </c>
      <c r="C30" t="s">
        <v>108</v>
      </c>
      <c r="D30" t="s">
        <v>195</v>
      </c>
      <c r="E30" t="s">
        <v>321</v>
      </c>
      <c r="F30" t="s">
        <v>322</v>
      </c>
      <c r="G30" t="s">
        <v>103</v>
      </c>
      <c r="H30" t="s">
        <v>228</v>
      </c>
      <c r="I30" t="s">
        <v>147</v>
      </c>
      <c r="J30">
        <v>11.8</v>
      </c>
      <c r="K30" t="s">
        <v>273</v>
      </c>
      <c r="L30">
        <f t="shared" si="1"/>
        <v>12</v>
      </c>
      <c r="M30" s="7">
        <f t="shared" si="2"/>
        <v>400</v>
      </c>
      <c r="N30" s="5">
        <f t="shared" si="0"/>
        <v>-400</v>
      </c>
    </row>
    <row r="31" spans="1:14" ht="13.5">
      <c r="A31" t="s">
        <v>88</v>
      </c>
      <c r="B31" t="s">
        <v>122</v>
      </c>
      <c r="C31" t="s">
        <v>129</v>
      </c>
      <c r="D31" t="s">
        <v>100</v>
      </c>
      <c r="E31" t="s">
        <v>323</v>
      </c>
      <c r="F31" t="s">
        <v>324</v>
      </c>
      <c r="G31" t="s">
        <v>139</v>
      </c>
      <c r="H31" t="s">
        <v>241</v>
      </c>
      <c r="I31" t="s">
        <v>325</v>
      </c>
      <c r="J31">
        <v>3.8</v>
      </c>
      <c r="K31" t="s">
        <v>171</v>
      </c>
      <c r="L31">
        <f t="shared" si="1"/>
        <v>12</v>
      </c>
      <c r="M31" s="7">
        <f t="shared" si="2"/>
        <v>800</v>
      </c>
      <c r="N31" s="5">
        <f t="shared" si="0"/>
        <v>-800</v>
      </c>
    </row>
    <row r="32" spans="1:14" ht="13.5">
      <c r="A32" t="s">
        <v>88</v>
      </c>
      <c r="B32" t="s">
        <v>128</v>
      </c>
      <c r="C32" t="s">
        <v>129</v>
      </c>
      <c r="D32" t="s">
        <v>91</v>
      </c>
      <c r="E32" t="s">
        <v>326</v>
      </c>
      <c r="F32" t="s">
        <v>327</v>
      </c>
      <c r="G32" t="s">
        <v>132</v>
      </c>
      <c r="H32" t="s">
        <v>235</v>
      </c>
      <c r="I32" t="s">
        <v>328</v>
      </c>
      <c r="J32">
        <v>7.2</v>
      </c>
      <c r="K32" t="s">
        <v>273</v>
      </c>
      <c r="L32">
        <f t="shared" si="1"/>
        <v>12</v>
      </c>
      <c r="M32" s="7">
        <f t="shared" si="2"/>
        <v>1600</v>
      </c>
      <c r="N32" s="5">
        <f t="shared" si="0"/>
        <v>-1600</v>
      </c>
    </row>
    <row r="33" spans="1:14" ht="13.5">
      <c r="A33" t="s">
        <v>88</v>
      </c>
      <c r="B33" t="s">
        <v>136</v>
      </c>
      <c r="C33" t="s">
        <v>129</v>
      </c>
      <c r="D33" t="s">
        <v>100</v>
      </c>
      <c r="E33" t="s">
        <v>238</v>
      </c>
      <c r="F33" t="s">
        <v>329</v>
      </c>
      <c r="G33" t="s">
        <v>330</v>
      </c>
      <c r="H33" t="s">
        <v>126</v>
      </c>
      <c r="I33" t="s">
        <v>331</v>
      </c>
      <c r="J33">
        <v>5</v>
      </c>
      <c r="K33" t="s">
        <v>112</v>
      </c>
      <c r="L33">
        <f t="shared" si="1"/>
        <v>12</v>
      </c>
      <c r="M33" s="7">
        <f t="shared" si="2"/>
        <v>3200</v>
      </c>
      <c r="N33" s="5">
        <f t="shared" si="0"/>
        <v>-3200</v>
      </c>
    </row>
    <row r="34" spans="1:14" ht="13.5">
      <c r="A34" t="s">
        <v>88</v>
      </c>
      <c r="B34" t="s">
        <v>143</v>
      </c>
      <c r="C34" t="s">
        <v>332</v>
      </c>
      <c r="D34" t="s">
        <v>153</v>
      </c>
      <c r="E34" t="s">
        <v>333</v>
      </c>
      <c r="F34" t="s">
        <v>334</v>
      </c>
      <c r="G34" t="s">
        <v>103</v>
      </c>
      <c r="H34" t="s">
        <v>228</v>
      </c>
      <c r="I34" t="s">
        <v>335</v>
      </c>
      <c r="J34">
        <v>17.7</v>
      </c>
      <c r="K34" t="s">
        <v>158</v>
      </c>
      <c r="L34">
        <f t="shared" si="1"/>
        <v>12</v>
      </c>
      <c r="M34" s="7">
        <f t="shared" si="2"/>
        <v>6400</v>
      </c>
      <c r="N34" s="5">
        <f t="shared" si="0"/>
        <v>-6400</v>
      </c>
    </row>
    <row r="35" spans="1:14" ht="13.5">
      <c r="A35" t="s">
        <v>88</v>
      </c>
      <c r="B35" t="s">
        <v>392</v>
      </c>
      <c r="C35" t="s">
        <v>336</v>
      </c>
      <c r="D35" t="s">
        <v>100</v>
      </c>
      <c r="E35" t="s">
        <v>337</v>
      </c>
      <c r="F35" t="s">
        <v>338</v>
      </c>
      <c r="G35" t="s">
        <v>139</v>
      </c>
      <c r="H35" t="s">
        <v>339</v>
      </c>
      <c r="I35" t="s">
        <v>340</v>
      </c>
      <c r="J35">
        <v>9.6</v>
      </c>
      <c r="K35" t="s">
        <v>142</v>
      </c>
      <c r="L35">
        <f aca="true" t="shared" si="3" ref="L35:L66">IF(K34="1人",L34+1,L34)</f>
        <v>12</v>
      </c>
      <c r="M35" s="7">
        <f t="shared" si="2"/>
        <v>12800</v>
      </c>
      <c r="N35" s="5">
        <f t="shared" si="0"/>
        <v>-12800</v>
      </c>
    </row>
    <row r="36" spans="1:14" ht="13.5">
      <c r="A36" t="s">
        <v>88</v>
      </c>
      <c r="B36" t="s">
        <v>393</v>
      </c>
      <c r="C36" t="s">
        <v>341</v>
      </c>
      <c r="D36" t="s">
        <v>91</v>
      </c>
      <c r="E36" t="s">
        <v>299</v>
      </c>
      <c r="F36" t="s">
        <v>342</v>
      </c>
      <c r="G36" t="s">
        <v>306</v>
      </c>
      <c r="H36" t="s">
        <v>343</v>
      </c>
      <c r="I36" t="s">
        <v>344</v>
      </c>
      <c r="J36">
        <v>10.4</v>
      </c>
      <c r="K36" t="s">
        <v>97</v>
      </c>
      <c r="L36">
        <f t="shared" si="3"/>
        <v>12</v>
      </c>
      <c r="M36" s="7">
        <f t="shared" si="2"/>
        <v>25600</v>
      </c>
      <c r="N36" s="5">
        <f t="shared" si="0"/>
        <v>-25600</v>
      </c>
    </row>
    <row r="37" spans="1:14" ht="13.5">
      <c r="A37" t="s">
        <v>88</v>
      </c>
      <c r="B37" t="s">
        <v>394</v>
      </c>
      <c r="C37" t="s">
        <v>345</v>
      </c>
      <c r="D37" t="s">
        <v>123</v>
      </c>
      <c r="E37" t="s">
        <v>346</v>
      </c>
      <c r="F37" t="s">
        <v>347</v>
      </c>
      <c r="G37" t="s">
        <v>348</v>
      </c>
      <c r="H37" t="s">
        <v>241</v>
      </c>
      <c r="I37" t="s">
        <v>349</v>
      </c>
      <c r="J37">
        <v>4.2</v>
      </c>
      <c r="K37" t="s">
        <v>171</v>
      </c>
      <c r="L37">
        <f t="shared" si="3"/>
        <v>12</v>
      </c>
      <c r="M37" s="7">
        <f t="shared" si="2"/>
        <v>51200</v>
      </c>
      <c r="N37" s="5">
        <f t="shared" si="0"/>
        <v>-51200</v>
      </c>
    </row>
    <row r="38" spans="1:14" ht="13.5">
      <c r="A38" t="s">
        <v>88</v>
      </c>
      <c r="B38" t="s">
        <v>89</v>
      </c>
      <c r="C38" t="s">
        <v>108</v>
      </c>
      <c r="D38" t="s">
        <v>91</v>
      </c>
      <c r="E38" t="s">
        <v>395</v>
      </c>
      <c r="F38" t="s">
        <v>396</v>
      </c>
      <c r="G38" t="s">
        <v>397</v>
      </c>
      <c r="H38" t="s">
        <v>263</v>
      </c>
      <c r="I38" t="s">
        <v>116</v>
      </c>
      <c r="J38">
        <v>6.4</v>
      </c>
      <c r="K38" t="s">
        <v>112</v>
      </c>
      <c r="L38">
        <f t="shared" si="3"/>
        <v>12</v>
      </c>
      <c r="M38" s="7">
        <f t="shared" si="2"/>
        <v>102400</v>
      </c>
      <c r="N38" s="5">
        <f t="shared" si="0"/>
        <v>-102400</v>
      </c>
    </row>
    <row r="39" spans="1:14" ht="13.5">
      <c r="A39" t="s">
        <v>88</v>
      </c>
      <c r="B39" t="s">
        <v>98</v>
      </c>
      <c r="C39" t="s">
        <v>108</v>
      </c>
      <c r="D39" t="s">
        <v>100</v>
      </c>
      <c r="E39" t="s">
        <v>398</v>
      </c>
      <c r="F39" t="s">
        <v>399</v>
      </c>
      <c r="G39" t="s">
        <v>103</v>
      </c>
      <c r="H39" t="s">
        <v>241</v>
      </c>
      <c r="I39" t="s">
        <v>400</v>
      </c>
      <c r="J39">
        <v>3.2</v>
      </c>
      <c r="K39" t="s">
        <v>171</v>
      </c>
      <c r="L39">
        <f t="shared" si="3"/>
        <v>12</v>
      </c>
      <c r="M39" s="7">
        <f t="shared" si="2"/>
        <v>204800</v>
      </c>
      <c r="N39" s="5">
        <f t="shared" si="0"/>
        <v>-204800</v>
      </c>
    </row>
    <row r="40" spans="1:14" ht="13.5">
      <c r="A40" t="s">
        <v>88</v>
      </c>
      <c r="B40" t="s">
        <v>107</v>
      </c>
      <c r="C40" t="s">
        <v>108</v>
      </c>
      <c r="D40" t="s">
        <v>91</v>
      </c>
      <c r="E40" t="s">
        <v>119</v>
      </c>
      <c r="F40" t="s">
        <v>401</v>
      </c>
      <c r="G40" t="s">
        <v>103</v>
      </c>
      <c r="H40" t="s">
        <v>402</v>
      </c>
      <c r="I40" t="s">
        <v>403</v>
      </c>
      <c r="J40">
        <v>1.9</v>
      </c>
      <c r="K40" s="3" t="s">
        <v>106</v>
      </c>
      <c r="L40">
        <f t="shared" si="3"/>
        <v>12</v>
      </c>
      <c r="M40" s="7">
        <f t="shared" si="2"/>
        <v>409600</v>
      </c>
      <c r="N40" s="5">
        <f t="shared" si="0"/>
        <v>368640</v>
      </c>
    </row>
    <row r="41" spans="1:14" ht="13.5">
      <c r="A41" t="s">
        <v>88</v>
      </c>
      <c r="B41" t="s">
        <v>113</v>
      </c>
      <c r="C41" t="s">
        <v>357</v>
      </c>
      <c r="D41" t="s">
        <v>404</v>
      </c>
      <c r="E41" t="s">
        <v>405</v>
      </c>
      <c r="F41" t="s">
        <v>406</v>
      </c>
      <c r="G41" t="s">
        <v>139</v>
      </c>
      <c r="H41" t="s">
        <v>407</v>
      </c>
      <c r="I41" t="s">
        <v>249</v>
      </c>
      <c r="J41">
        <v>4.9</v>
      </c>
      <c r="K41" t="s">
        <v>171</v>
      </c>
      <c r="L41">
        <f t="shared" si="3"/>
        <v>13</v>
      </c>
      <c r="M41" s="7">
        <f t="shared" si="2"/>
        <v>100</v>
      </c>
      <c r="N41" s="5">
        <f t="shared" si="0"/>
        <v>-100</v>
      </c>
    </row>
    <row r="42" spans="1:14" ht="13.5">
      <c r="A42" t="s">
        <v>88</v>
      </c>
      <c r="B42" t="s">
        <v>117</v>
      </c>
      <c r="C42" t="s">
        <v>108</v>
      </c>
      <c r="D42" t="s">
        <v>123</v>
      </c>
      <c r="E42" t="s">
        <v>408</v>
      </c>
      <c r="F42" t="s">
        <v>409</v>
      </c>
      <c r="G42" t="s">
        <v>103</v>
      </c>
      <c r="H42" t="s">
        <v>267</v>
      </c>
      <c r="I42" t="s">
        <v>410</v>
      </c>
      <c r="J42">
        <v>2.2</v>
      </c>
      <c r="K42" s="3" t="s">
        <v>106</v>
      </c>
      <c r="L42">
        <f t="shared" si="3"/>
        <v>13</v>
      </c>
      <c r="M42" s="7">
        <f t="shared" si="2"/>
        <v>200</v>
      </c>
      <c r="N42" s="5">
        <f t="shared" si="0"/>
        <v>240.00000000000006</v>
      </c>
    </row>
    <row r="43" spans="1:14" ht="13.5">
      <c r="A43" t="s">
        <v>88</v>
      </c>
      <c r="B43" t="s">
        <v>122</v>
      </c>
      <c r="C43" t="s">
        <v>284</v>
      </c>
      <c r="D43" t="s">
        <v>91</v>
      </c>
      <c r="E43" t="s">
        <v>411</v>
      </c>
      <c r="F43" t="s">
        <v>412</v>
      </c>
      <c r="G43" t="s">
        <v>94</v>
      </c>
      <c r="H43" t="s">
        <v>164</v>
      </c>
      <c r="I43" t="s">
        <v>413</v>
      </c>
      <c r="J43">
        <v>5.4</v>
      </c>
      <c r="K43" t="s">
        <v>112</v>
      </c>
      <c r="L43">
        <f t="shared" si="3"/>
        <v>14</v>
      </c>
      <c r="M43" s="7">
        <f t="shared" si="2"/>
        <v>100</v>
      </c>
      <c r="N43" s="5">
        <f t="shared" si="0"/>
        <v>-100</v>
      </c>
    </row>
    <row r="44" spans="1:14" ht="13.5">
      <c r="A44" t="s">
        <v>88</v>
      </c>
      <c r="B44" t="s">
        <v>128</v>
      </c>
      <c r="C44" t="s">
        <v>129</v>
      </c>
      <c r="D44" t="s">
        <v>414</v>
      </c>
      <c r="E44" t="s">
        <v>415</v>
      </c>
      <c r="F44" t="s">
        <v>416</v>
      </c>
      <c r="G44" t="s">
        <v>132</v>
      </c>
      <c r="H44" t="s">
        <v>104</v>
      </c>
      <c r="I44" t="s">
        <v>403</v>
      </c>
      <c r="J44">
        <v>3.5</v>
      </c>
      <c r="K44" s="3" t="s">
        <v>106</v>
      </c>
      <c r="L44">
        <f t="shared" si="3"/>
        <v>14</v>
      </c>
      <c r="M44" s="7">
        <f t="shared" si="2"/>
        <v>200</v>
      </c>
      <c r="N44" s="5">
        <f t="shared" si="0"/>
        <v>500</v>
      </c>
    </row>
    <row r="45" spans="1:14" ht="13.5">
      <c r="A45" t="s">
        <v>88</v>
      </c>
      <c r="B45" t="s">
        <v>136</v>
      </c>
      <c r="C45" t="s">
        <v>417</v>
      </c>
      <c r="D45" t="s">
        <v>100</v>
      </c>
      <c r="E45" t="s">
        <v>274</v>
      </c>
      <c r="F45" t="s">
        <v>418</v>
      </c>
      <c r="G45" t="s">
        <v>103</v>
      </c>
      <c r="H45" t="s">
        <v>104</v>
      </c>
      <c r="I45" t="s">
        <v>105</v>
      </c>
      <c r="J45">
        <v>3.3</v>
      </c>
      <c r="K45" t="s">
        <v>112</v>
      </c>
      <c r="L45">
        <f t="shared" si="3"/>
        <v>15</v>
      </c>
      <c r="M45" s="7">
        <f t="shared" si="2"/>
        <v>100</v>
      </c>
      <c r="N45" s="5">
        <f t="shared" si="0"/>
        <v>-100</v>
      </c>
    </row>
    <row r="46" spans="1:14" ht="13.5">
      <c r="A46" t="s">
        <v>88</v>
      </c>
      <c r="B46" t="s">
        <v>143</v>
      </c>
      <c r="C46" t="s">
        <v>237</v>
      </c>
      <c r="D46" t="s">
        <v>91</v>
      </c>
      <c r="E46" t="s">
        <v>419</v>
      </c>
      <c r="F46" t="s">
        <v>420</v>
      </c>
      <c r="G46" t="s">
        <v>240</v>
      </c>
      <c r="H46" t="s">
        <v>95</v>
      </c>
      <c r="I46" t="s">
        <v>421</v>
      </c>
      <c r="J46">
        <v>1.3</v>
      </c>
      <c r="K46" s="3" t="s">
        <v>106</v>
      </c>
      <c r="L46">
        <f t="shared" si="3"/>
        <v>15</v>
      </c>
      <c r="M46" s="7">
        <f t="shared" si="2"/>
        <v>200</v>
      </c>
      <c r="N46" s="5">
        <f t="shared" si="0"/>
        <v>60</v>
      </c>
    </row>
    <row r="47" spans="1:14" ht="13.5">
      <c r="A47" t="s">
        <v>88</v>
      </c>
      <c r="B47" t="s">
        <v>392</v>
      </c>
      <c r="C47" t="s">
        <v>422</v>
      </c>
      <c r="D47" t="s">
        <v>91</v>
      </c>
      <c r="E47" t="s">
        <v>423</v>
      </c>
      <c r="F47" t="s">
        <v>424</v>
      </c>
      <c r="G47" t="s">
        <v>139</v>
      </c>
      <c r="H47" t="s">
        <v>343</v>
      </c>
      <c r="I47" t="s">
        <v>425</v>
      </c>
      <c r="J47">
        <v>5.5</v>
      </c>
      <c r="K47" t="s">
        <v>112</v>
      </c>
      <c r="L47">
        <f t="shared" si="3"/>
        <v>16</v>
      </c>
      <c r="M47" s="7">
        <f t="shared" si="2"/>
        <v>100</v>
      </c>
      <c r="N47" s="5">
        <f t="shared" si="0"/>
        <v>-100</v>
      </c>
    </row>
    <row r="48" spans="1:14" ht="13.5">
      <c r="A48" t="s">
        <v>88</v>
      </c>
      <c r="B48" t="s">
        <v>393</v>
      </c>
      <c r="C48" t="s">
        <v>426</v>
      </c>
      <c r="D48" t="s">
        <v>123</v>
      </c>
      <c r="E48" t="s">
        <v>427</v>
      </c>
      <c r="F48" t="s">
        <v>428</v>
      </c>
      <c r="G48" t="s">
        <v>132</v>
      </c>
      <c r="H48" t="s">
        <v>228</v>
      </c>
      <c r="I48" t="s">
        <v>354</v>
      </c>
      <c r="J48">
        <v>3.5</v>
      </c>
      <c r="K48" t="s">
        <v>171</v>
      </c>
      <c r="L48">
        <f t="shared" si="3"/>
        <v>16</v>
      </c>
      <c r="M48" s="7">
        <f t="shared" si="2"/>
        <v>200</v>
      </c>
      <c r="N48" s="5">
        <f t="shared" si="0"/>
        <v>-200</v>
      </c>
    </row>
    <row r="49" spans="1:14" ht="13.5">
      <c r="A49" t="s">
        <v>88</v>
      </c>
      <c r="B49" t="s">
        <v>394</v>
      </c>
      <c r="C49" t="s">
        <v>159</v>
      </c>
      <c r="D49" t="s">
        <v>195</v>
      </c>
      <c r="E49" t="s">
        <v>429</v>
      </c>
      <c r="F49" t="s">
        <v>430</v>
      </c>
      <c r="G49" t="s">
        <v>156</v>
      </c>
      <c r="H49" t="s">
        <v>126</v>
      </c>
      <c r="I49" t="s">
        <v>431</v>
      </c>
      <c r="J49">
        <v>4.8</v>
      </c>
      <c r="K49" t="s">
        <v>171</v>
      </c>
      <c r="L49">
        <f t="shared" si="3"/>
        <v>16</v>
      </c>
      <c r="M49" s="7">
        <f t="shared" si="2"/>
        <v>400</v>
      </c>
      <c r="N49" s="5">
        <f t="shared" si="0"/>
        <v>-400</v>
      </c>
    </row>
    <row r="50" spans="1:14" ht="13.5">
      <c r="A50" t="s">
        <v>88</v>
      </c>
      <c r="B50" t="s">
        <v>89</v>
      </c>
      <c r="C50" t="s">
        <v>99</v>
      </c>
      <c r="D50" t="s">
        <v>91</v>
      </c>
      <c r="E50" t="s">
        <v>468</v>
      </c>
      <c r="F50" t="s">
        <v>469</v>
      </c>
      <c r="G50" t="s">
        <v>103</v>
      </c>
      <c r="H50" t="s">
        <v>263</v>
      </c>
      <c r="I50" t="s">
        <v>388</v>
      </c>
      <c r="J50">
        <v>1.9</v>
      </c>
      <c r="K50" s="3" t="s">
        <v>106</v>
      </c>
      <c r="L50">
        <f t="shared" si="3"/>
        <v>16</v>
      </c>
      <c r="M50" s="7">
        <f t="shared" si="2"/>
        <v>800</v>
      </c>
      <c r="N50" s="5">
        <f t="shared" si="0"/>
        <v>720</v>
      </c>
    </row>
    <row r="51" spans="1:14" ht="13.5">
      <c r="A51" t="s">
        <v>88</v>
      </c>
      <c r="B51" t="s">
        <v>98</v>
      </c>
      <c r="C51" t="s">
        <v>108</v>
      </c>
      <c r="D51" t="s">
        <v>100</v>
      </c>
      <c r="E51" t="s">
        <v>470</v>
      </c>
      <c r="F51" t="s">
        <v>471</v>
      </c>
      <c r="G51" t="s">
        <v>103</v>
      </c>
      <c r="H51" t="s">
        <v>267</v>
      </c>
      <c r="I51" t="s">
        <v>331</v>
      </c>
      <c r="J51">
        <v>8.5</v>
      </c>
      <c r="K51" t="s">
        <v>142</v>
      </c>
      <c r="L51">
        <f t="shared" si="3"/>
        <v>17</v>
      </c>
      <c r="M51" s="7">
        <f t="shared" si="2"/>
        <v>100</v>
      </c>
      <c r="N51" s="5">
        <f t="shared" si="0"/>
        <v>-100</v>
      </c>
    </row>
    <row r="52" spans="1:14" ht="13.5">
      <c r="A52" t="s">
        <v>88</v>
      </c>
      <c r="B52" t="s">
        <v>107</v>
      </c>
      <c r="C52" t="s">
        <v>108</v>
      </c>
      <c r="D52" t="s">
        <v>91</v>
      </c>
      <c r="E52" t="s">
        <v>326</v>
      </c>
      <c r="F52" t="s">
        <v>472</v>
      </c>
      <c r="G52" t="s">
        <v>103</v>
      </c>
      <c r="H52" t="s">
        <v>473</v>
      </c>
      <c r="I52" t="s">
        <v>474</v>
      </c>
      <c r="J52">
        <v>3.4</v>
      </c>
      <c r="K52" s="3" t="s">
        <v>106</v>
      </c>
      <c r="L52">
        <f t="shared" si="3"/>
        <v>17</v>
      </c>
      <c r="M52" s="7">
        <f t="shared" si="2"/>
        <v>200</v>
      </c>
      <c r="N52" s="5">
        <f t="shared" si="0"/>
        <v>480</v>
      </c>
    </row>
    <row r="53" spans="1:14" ht="13.5">
      <c r="A53" t="s">
        <v>88</v>
      </c>
      <c r="B53" t="s">
        <v>113</v>
      </c>
      <c r="C53" t="s">
        <v>357</v>
      </c>
      <c r="D53" t="s">
        <v>404</v>
      </c>
      <c r="E53" t="s">
        <v>475</v>
      </c>
      <c r="F53" t="s">
        <v>476</v>
      </c>
      <c r="G53" t="s">
        <v>477</v>
      </c>
      <c r="H53" t="s">
        <v>407</v>
      </c>
      <c r="I53" t="s">
        <v>478</v>
      </c>
      <c r="J53">
        <v>7.5</v>
      </c>
      <c r="K53" t="s">
        <v>273</v>
      </c>
      <c r="L53">
        <f t="shared" si="3"/>
        <v>18</v>
      </c>
      <c r="M53" s="7">
        <f t="shared" si="2"/>
        <v>100</v>
      </c>
      <c r="N53" s="5">
        <f t="shared" si="0"/>
        <v>-100</v>
      </c>
    </row>
    <row r="54" spans="1:14" ht="13.5">
      <c r="A54" t="s">
        <v>88</v>
      </c>
      <c r="B54" t="s">
        <v>117</v>
      </c>
      <c r="C54" t="s">
        <v>284</v>
      </c>
      <c r="D54" t="s">
        <v>100</v>
      </c>
      <c r="E54" t="s">
        <v>479</v>
      </c>
      <c r="F54" t="s">
        <v>480</v>
      </c>
      <c r="G54" t="s">
        <v>94</v>
      </c>
      <c r="H54" t="s">
        <v>126</v>
      </c>
      <c r="I54" t="s">
        <v>127</v>
      </c>
      <c r="J54">
        <v>14</v>
      </c>
      <c r="K54" t="s">
        <v>97</v>
      </c>
      <c r="L54">
        <f t="shared" si="3"/>
        <v>18</v>
      </c>
      <c r="M54" s="7">
        <f t="shared" si="2"/>
        <v>200</v>
      </c>
      <c r="N54" s="5">
        <f t="shared" si="0"/>
        <v>-200</v>
      </c>
    </row>
    <row r="55" spans="1:14" ht="13.5">
      <c r="A55" t="s">
        <v>88</v>
      </c>
      <c r="B55" t="s">
        <v>122</v>
      </c>
      <c r="C55" t="s">
        <v>185</v>
      </c>
      <c r="D55" t="s">
        <v>256</v>
      </c>
      <c r="E55" t="s">
        <v>481</v>
      </c>
      <c r="F55" t="s">
        <v>482</v>
      </c>
      <c r="G55" t="s">
        <v>103</v>
      </c>
      <c r="H55" t="s">
        <v>483</v>
      </c>
      <c r="I55" t="s">
        <v>223</v>
      </c>
      <c r="J55">
        <v>2.5</v>
      </c>
      <c r="K55" s="3" t="s">
        <v>106</v>
      </c>
      <c r="L55">
        <f t="shared" si="3"/>
        <v>18</v>
      </c>
      <c r="M55" s="7">
        <f t="shared" si="2"/>
        <v>400</v>
      </c>
      <c r="N55" s="5">
        <f t="shared" si="0"/>
        <v>600</v>
      </c>
    </row>
    <row r="56" spans="1:14" ht="13.5">
      <c r="A56" t="s">
        <v>88</v>
      </c>
      <c r="B56" t="s">
        <v>128</v>
      </c>
      <c r="C56" t="s">
        <v>129</v>
      </c>
      <c r="D56" t="s">
        <v>100</v>
      </c>
      <c r="E56" t="s">
        <v>484</v>
      </c>
      <c r="F56" t="s">
        <v>485</v>
      </c>
      <c r="G56" t="s">
        <v>139</v>
      </c>
      <c r="H56" t="s">
        <v>473</v>
      </c>
      <c r="I56" t="s">
        <v>474</v>
      </c>
      <c r="J56">
        <v>1.7</v>
      </c>
      <c r="K56" s="3" t="s">
        <v>106</v>
      </c>
      <c r="L56">
        <f t="shared" si="3"/>
        <v>19</v>
      </c>
      <c r="M56" s="7">
        <f t="shared" si="2"/>
        <v>100</v>
      </c>
      <c r="N56" s="5">
        <f t="shared" si="0"/>
        <v>70</v>
      </c>
    </row>
    <row r="57" spans="1:14" ht="13.5">
      <c r="A57" t="s">
        <v>88</v>
      </c>
      <c r="B57" t="s">
        <v>136</v>
      </c>
      <c r="C57" t="s">
        <v>159</v>
      </c>
      <c r="D57" t="s">
        <v>91</v>
      </c>
      <c r="E57" t="s">
        <v>486</v>
      </c>
      <c r="F57" t="s">
        <v>487</v>
      </c>
      <c r="G57" t="s">
        <v>306</v>
      </c>
      <c r="H57" t="s">
        <v>339</v>
      </c>
      <c r="I57" t="s">
        <v>488</v>
      </c>
      <c r="J57">
        <v>24.6</v>
      </c>
      <c r="K57" s="4" t="s">
        <v>97</v>
      </c>
      <c r="L57">
        <f t="shared" si="3"/>
        <v>20</v>
      </c>
      <c r="M57" s="7">
        <f t="shared" si="2"/>
        <v>100</v>
      </c>
      <c r="N57" s="5">
        <f t="shared" si="0"/>
        <v>-100</v>
      </c>
    </row>
    <row r="58" spans="1:14" ht="13.5">
      <c r="A58" t="s">
        <v>88</v>
      </c>
      <c r="B58" t="s">
        <v>143</v>
      </c>
      <c r="C58" t="s">
        <v>489</v>
      </c>
      <c r="D58" t="s">
        <v>490</v>
      </c>
      <c r="E58" t="s">
        <v>491</v>
      </c>
      <c r="F58" t="s">
        <v>492</v>
      </c>
      <c r="G58" t="s">
        <v>156</v>
      </c>
      <c r="H58" t="s">
        <v>241</v>
      </c>
      <c r="I58" t="s">
        <v>493</v>
      </c>
      <c r="J58">
        <v>3.9</v>
      </c>
      <c r="K58" t="s">
        <v>171</v>
      </c>
      <c r="L58">
        <f t="shared" si="3"/>
        <v>20</v>
      </c>
      <c r="M58" s="7">
        <f t="shared" si="2"/>
        <v>200</v>
      </c>
      <c r="N58" s="5">
        <f t="shared" si="0"/>
        <v>-200</v>
      </c>
    </row>
    <row r="59" spans="1:14" ht="13.5">
      <c r="A59" t="s">
        <v>88</v>
      </c>
      <c r="B59" t="s">
        <v>392</v>
      </c>
      <c r="C59" t="s">
        <v>494</v>
      </c>
      <c r="D59" t="s">
        <v>414</v>
      </c>
      <c r="E59" t="s">
        <v>491</v>
      </c>
      <c r="F59" t="s">
        <v>495</v>
      </c>
      <c r="G59" t="s">
        <v>132</v>
      </c>
      <c r="H59" t="s">
        <v>496</v>
      </c>
      <c r="I59" t="s">
        <v>497</v>
      </c>
      <c r="J59">
        <v>3.3</v>
      </c>
      <c r="K59" s="3" t="s">
        <v>106</v>
      </c>
      <c r="L59">
        <f t="shared" si="3"/>
        <v>20</v>
      </c>
      <c r="M59" s="7">
        <f t="shared" si="2"/>
        <v>400</v>
      </c>
      <c r="N59" s="5">
        <f t="shared" si="0"/>
        <v>920</v>
      </c>
    </row>
    <row r="60" spans="1:14" ht="13.5">
      <c r="A60" t="s">
        <v>88</v>
      </c>
      <c r="B60" t="s">
        <v>393</v>
      </c>
      <c r="C60" t="s">
        <v>498</v>
      </c>
      <c r="D60" t="s">
        <v>123</v>
      </c>
      <c r="E60" t="s">
        <v>499</v>
      </c>
      <c r="F60" t="s">
        <v>500</v>
      </c>
      <c r="G60" t="s">
        <v>139</v>
      </c>
      <c r="H60" t="s">
        <v>343</v>
      </c>
      <c r="I60" t="s">
        <v>501</v>
      </c>
      <c r="J60">
        <v>5.4</v>
      </c>
      <c r="K60" t="s">
        <v>171</v>
      </c>
      <c r="L60">
        <f t="shared" si="3"/>
        <v>21</v>
      </c>
      <c r="M60" s="7">
        <f t="shared" si="2"/>
        <v>100</v>
      </c>
      <c r="N60" s="5">
        <f t="shared" si="0"/>
        <v>-100</v>
      </c>
    </row>
    <row r="61" spans="1:14" ht="13.5">
      <c r="A61" t="s">
        <v>88</v>
      </c>
      <c r="B61" t="s">
        <v>394</v>
      </c>
      <c r="C61" t="s">
        <v>129</v>
      </c>
      <c r="D61" t="s">
        <v>153</v>
      </c>
      <c r="E61" t="s">
        <v>502</v>
      </c>
      <c r="F61" t="s">
        <v>503</v>
      </c>
      <c r="G61" t="s">
        <v>348</v>
      </c>
      <c r="H61" t="s">
        <v>483</v>
      </c>
      <c r="I61" t="s">
        <v>232</v>
      </c>
      <c r="J61">
        <v>4.9</v>
      </c>
      <c r="K61" t="s">
        <v>112</v>
      </c>
      <c r="L61">
        <f t="shared" si="3"/>
        <v>21</v>
      </c>
      <c r="M61" s="7">
        <f t="shared" si="2"/>
        <v>200</v>
      </c>
      <c r="N61" s="5">
        <f t="shared" si="0"/>
        <v>-200</v>
      </c>
    </row>
    <row r="62" spans="1:14" ht="13.5">
      <c r="A62" t="s">
        <v>88</v>
      </c>
      <c r="B62" t="s">
        <v>89</v>
      </c>
      <c r="C62" t="s">
        <v>108</v>
      </c>
      <c r="D62" t="s">
        <v>91</v>
      </c>
      <c r="E62" t="s">
        <v>543</v>
      </c>
      <c r="F62" t="s">
        <v>544</v>
      </c>
      <c r="G62" t="s">
        <v>103</v>
      </c>
      <c r="H62" t="s">
        <v>235</v>
      </c>
      <c r="I62" t="s">
        <v>545</v>
      </c>
      <c r="J62">
        <v>9</v>
      </c>
      <c r="K62" t="s">
        <v>273</v>
      </c>
      <c r="L62">
        <f t="shared" si="3"/>
        <v>21</v>
      </c>
      <c r="M62" s="7">
        <f t="shared" si="2"/>
        <v>400</v>
      </c>
      <c r="N62" s="5">
        <f t="shared" si="0"/>
        <v>-400</v>
      </c>
    </row>
    <row r="63" spans="1:14" ht="13.5">
      <c r="A63" t="s">
        <v>88</v>
      </c>
      <c r="B63" t="s">
        <v>98</v>
      </c>
      <c r="C63" t="s">
        <v>90</v>
      </c>
      <c r="D63" t="s">
        <v>100</v>
      </c>
      <c r="E63" t="s">
        <v>172</v>
      </c>
      <c r="F63" t="s">
        <v>546</v>
      </c>
      <c r="G63" t="s">
        <v>94</v>
      </c>
      <c r="H63" t="s">
        <v>547</v>
      </c>
      <c r="I63" t="s">
        <v>349</v>
      </c>
      <c r="J63">
        <v>2.6</v>
      </c>
      <c r="K63" s="3" t="s">
        <v>106</v>
      </c>
      <c r="L63">
        <f t="shared" si="3"/>
        <v>21</v>
      </c>
      <c r="M63" s="7">
        <f t="shared" si="2"/>
        <v>800</v>
      </c>
      <c r="N63" s="5">
        <f t="shared" si="0"/>
        <v>1280</v>
      </c>
    </row>
    <row r="64" spans="1:14" ht="13.5">
      <c r="A64" t="s">
        <v>88</v>
      </c>
      <c r="B64" t="s">
        <v>107</v>
      </c>
      <c r="C64" t="s">
        <v>108</v>
      </c>
      <c r="D64" t="s">
        <v>100</v>
      </c>
      <c r="E64" t="s">
        <v>323</v>
      </c>
      <c r="F64" t="s">
        <v>548</v>
      </c>
      <c r="G64" t="s">
        <v>103</v>
      </c>
      <c r="H64" t="s">
        <v>235</v>
      </c>
      <c r="I64" t="s">
        <v>328</v>
      </c>
      <c r="J64">
        <v>2.9</v>
      </c>
      <c r="K64" t="s">
        <v>171</v>
      </c>
      <c r="L64">
        <f t="shared" si="3"/>
        <v>22</v>
      </c>
      <c r="M64" s="7">
        <f t="shared" si="2"/>
        <v>100</v>
      </c>
      <c r="N64" s="5">
        <f t="shared" si="0"/>
        <v>-100</v>
      </c>
    </row>
    <row r="65" spans="1:14" ht="13.5">
      <c r="A65" t="s">
        <v>88</v>
      </c>
      <c r="B65" t="s">
        <v>113</v>
      </c>
      <c r="C65" t="s">
        <v>118</v>
      </c>
      <c r="D65" t="s">
        <v>91</v>
      </c>
      <c r="E65" t="s">
        <v>549</v>
      </c>
      <c r="F65" t="s">
        <v>550</v>
      </c>
      <c r="G65" t="s">
        <v>103</v>
      </c>
      <c r="H65" t="s">
        <v>126</v>
      </c>
      <c r="I65" t="s">
        <v>551</v>
      </c>
      <c r="J65">
        <v>4</v>
      </c>
      <c r="K65" t="s">
        <v>171</v>
      </c>
      <c r="L65">
        <f t="shared" si="3"/>
        <v>22</v>
      </c>
      <c r="M65" s="7">
        <f t="shared" si="2"/>
        <v>200</v>
      </c>
      <c r="N65" s="5">
        <f t="shared" si="0"/>
        <v>-200</v>
      </c>
    </row>
    <row r="66" spans="1:14" ht="13.5">
      <c r="A66" t="s">
        <v>88</v>
      </c>
      <c r="B66" t="s">
        <v>117</v>
      </c>
      <c r="C66" t="s">
        <v>108</v>
      </c>
      <c r="D66" t="s">
        <v>123</v>
      </c>
      <c r="E66" t="s">
        <v>408</v>
      </c>
      <c r="F66" t="s">
        <v>552</v>
      </c>
      <c r="G66" t="s">
        <v>94</v>
      </c>
      <c r="H66" t="s">
        <v>553</v>
      </c>
      <c r="I66" t="s">
        <v>554</v>
      </c>
      <c r="J66">
        <v>9.5</v>
      </c>
      <c r="K66" t="s">
        <v>273</v>
      </c>
      <c r="L66">
        <f t="shared" si="3"/>
        <v>22</v>
      </c>
      <c r="M66" s="7">
        <f t="shared" si="2"/>
        <v>400</v>
      </c>
      <c r="N66" s="5">
        <f aca="true" t="shared" si="4" ref="N66:N109">IF(K66="1人",M66*J66-M66,-M66)</f>
        <v>-400</v>
      </c>
    </row>
    <row r="67" spans="1:14" ht="13.5">
      <c r="A67" t="s">
        <v>88</v>
      </c>
      <c r="B67" t="s">
        <v>122</v>
      </c>
      <c r="C67" t="s">
        <v>118</v>
      </c>
      <c r="D67" t="s">
        <v>160</v>
      </c>
      <c r="E67" t="s">
        <v>555</v>
      </c>
      <c r="F67" t="s">
        <v>556</v>
      </c>
      <c r="G67" t="s">
        <v>94</v>
      </c>
      <c r="H67" t="s">
        <v>402</v>
      </c>
      <c r="I67" t="s">
        <v>431</v>
      </c>
      <c r="J67">
        <v>5.4</v>
      </c>
      <c r="K67" t="s">
        <v>171</v>
      </c>
      <c r="L67">
        <f aca="true" t="shared" si="5" ref="L67:L98">IF(K66="1人",L66+1,L66)</f>
        <v>22</v>
      </c>
      <c r="M67" s="7">
        <f aca="true" t="shared" si="6" ref="M67:M109">IF(K66="1人",$M$2,M66*2)</f>
        <v>800</v>
      </c>
      <c r="N67" s="5">
        <f t="shared" si="4"/>
        <v>-800</v>
      </c>
    </row>
    <row r="68" spans="1:14" ht="13.5">
      <c r="A68" t="s">
        <v>88</v>
      </c>
      <c r="B68" t="s">
        <v>128</v>
      </c>
      <c r="C68" t="s">
        <v>185</v>
      </c>
      <c r="D68" t="s">
        <v>100</v>
      </c>
      <c r="E68" t="s">
        <v>337</v>
      </c>
      <c r="F68" t="s">
        <v>557</v>
      </c>
      <c r="G68" t="s">
        <v>103</v>
      </c>
      <c r="H68" t="s">
        <v>343</v>
      </c>
      <c r="I68" t="s">
        <v>425</v>
      </c>
      <c r="J68">
        <v>12.3</v>
      </c>
      <c r="K68" t="s">
        <v>273</v>
      </c>
      <c r="L68">
        <f t="shared" si="5"/>
        <v>22</v>
      </c>
      <c r="M68" s="7">
        <f t="shared" si="6"/>
        <v>1600</v>
      </c>
      <c r="N68" s="5">
        <f t="shared" si="4"/>
        <v>-1600</v>
      </c>
    </row>
    <row r="69" spans="1:14" ht="13.5">
      <c r="A69" t="s">
        <v>88</v>
      </c>
      <c r="B69" t="s">
        <v>136</v>
      </c>
      <c r="C69" t="s">
        <v>129</v>
      </c>
      <c r="D69" t="s">
        <v>91</v>
      </c>
      <c r="E69" t="s">
        <v>558</v>
      </c>
      <c r="F69" t="s">
        <v>559</v>
      </c>
      <c r="G69" t="s">
        <v>139</v>
      </c>
      <c r="H69" t="s">
        <v>560</v>
      </c>
      <c r="I69" t="s">
        <v>561</v>
      </c>
      <c r="J69">
        <v>29.5</v>
      </c>
      <c r="K69" t="s">
        <v>158</v>
      </c>
      <c r="L69">
        <f t="shared" si="5"/>
        <v>22</v>
      </c>
      <c r="M69" s="7">
        <f t="shared" si="6"/>
        <v>3200</v>
      </c>
      <c r="N69" s="5">
        <f t="shared" si="4"/>
        <v>-3200</v>
      </c>
    </row>
    <row r="70" spans="1:14" ht="13.5">
      <c r="A70" t="s">
        <v>88</v>
      </c>
      <c r="B70" t="s">
        <v>143</v>
      </c>
      <c r="C70" t="s">
        <v>562</v>
      </c>
      <c r="D70" t="s">
        <v>153</v>
      </c>
      <c r="E70" t="s">
        <v>563</v>
      </c>
      <c r="F70" t="s">
        <v>564</v>
      </c>
      <c r="G70" t="s">
        <v>132</v>
      </c>
      <c r="H70" t="s">
        <v>267</v>
      </c>
      <c r="I70" t="s">
        <v>314</v>
      </c>
      <c r="J70">
        <v>12.8</v>
      </c>
      <c r="K70" t="s">
        <v>97</v>
      </c>
      <c r="L70">
        <f t="shared" si="5"/>
        <v>22</v>
      </c>
      <c r="M70" s="7">
        <f t="shared" si="6"/>
        <v>6400</v>
      </c>
      <c r="N70" s="5">
        <f t="shared" si="4"/>
        <v>-6400</v>
      </c>
    </row>
    <row r="71" spans="1:14" ht="13.5">
      <c r="A71" t="s">
        <v>88</v>
      </c>
      <c r="B71" t="s">
        <v>392</v>
      </c>
      <c r="C71" t="s">
        <v>565</v>
      </c>
      <c r="D71" t="s">
        <v>91</v>
      </c>
      <c r="E71" t="s">
        <v>566</v>
      </c>
      <c r="F71" t="s">
        <v>567</v>
      </c>
      <c r="G71" t="s">
        <v>163</v>
      </c>
      <c r="H71" t="s">
        <v>241</v>
      </c>
      <c r="I71" t="s">
        <v>568</v>
      </c>
      <c r="J71">
        <v>16.8</v>
      </c>
      <c r="K71" t="s">
        <v>142</v>
      </c>
      <c r="L71">
        <f t="shared" si="5"/>
        <v>22</v>
      </c>
      <c r="M71" s="7">
        <f t="shared" si="6"/>
        <v>12800</v>
      </c>
      <c r="N71" s="5">
        <f t="shared" si="4"/>
        <v>-12800</v>
      </c>
    </row>
    <row r="72" spans="1:14" ht="13.5">
      <c r="A72" t="s">
        <v>88</v>
      </c>
      <c r="B72" t="s">
        <v>393</v>
      </c>
      <c r="C72" t="s">
        <v>569</v>
      </c>
      <c r="D72" t="s">
        <v>153</v>
      </c>
      <c r="E72" t="s">
        <v>570</v>
      </c>
      <c r="F72" t="s">
        <v>571</v>
      </c>
      <c r="G72" t="s">
        <v>103</v>
      </c>
      <c r="H72" t="s">
        <v>228</v>
      </c>
      <c r="I72" t="s">
        <v>572</v>
      </c>
      <c r="J72">
        <v>1.3</v>
      </c>
      <c r="K72" s="3" t="s">
        <v>106</v>
      </c>
      <c r="L72">
        <f t="shared" si="5"/>
        <v>22</v>
      </c>
      <c r="M72" s="7">
        <f t="shared" si="6"/>
        <v>25600</v>
      </c>
      <c r="N72" s="5">
        <f t="shared" si="4"/>
        <v>7680</v>
      </c>
    </row>
    <row r="73" spans="1:14" ht="13.5">
      <c r="A73" t="s">
        <v>88</v>
      </c>
      <c r="B73" t="s">
        <v>394</v>
      </c>
      <c r="C73" t="s">
        <v>159</v>
      </c>
      <c r="D73" t="s">
        <v>256</v>
      </c>
      <c r="E73" t="s">
        <v>573</v>
      </c>
      <c r="F73" t="s">
        <v>574</v>
      </c>
      <c r="G73" t="s">
        <v>132</v>
      </c>
      <c r="H73" t="s">
        <v>473</v>
      </c>
      <c r="I73" t="s">
        <v>219</v>
      </c>
      <c r="J73">
        <v>4.9</v>
      </c>
      <c r="K73" t="s">
        <v>171</v>
      </c>
      <c r="L73">
        <f t="shared" si="5"/>
        <v>23</v>
      </c>
      <c r="M73" s="7">
        <f t="shared" si="6"/>
        <v>100</v>
      </c>
      <c r="N73" s="5">
        <f t="shared" si="4"/>
        <v>-100</v>
      </c>
    </row>
    <row r="74" spans="1:14" ht="13.5">
      <c r="A74" t="s">
        <v>88</v>
      </c>
      <c r="B74" t="s">
        <v>89</v>
      </c>
      <c r="C74" t="s">
        <v>108</v>
      </c>
      <c r="D74" t="s">
        <v>91</v>
      </c>
      <c r="E74" t="s">
        <v>613</v>
      </c>
      <c r="F74" t="s">
        <v>614</v>
      </c>
      <c r="G74" t="s">
        <v>103</v>
      </c>
      <c r="H74" t="s">
        <v>267</v>
      </c>
      <c r="I74" t="s">
        <v>615</v>
      </c>
      <c r="J74">
        <v>13.5</v>
      </c>
      <c r="K74" t="s">
        <v>97</v>
      </c>
      <c r="L74">
        <f t="shared" si="5"/>
        <v>23</v>
      </c>
      <c r="M74" s="7">
        <f t="shared" si="6"/>
        <v>200</v>
      </c>
      <c r="N74" s="5">
        <f t="shared" si="4"/>
        <v>-200</v>
      </c>
    </row>
    <row r="75" spans="1:14" ht="13.5">
      <c r="A75" t="s">
        <v>88</v>
      </c>
      <c r="B75" t="s">
        <v>98</v>
      </c>
      <c r="C75" t="s">
        <v>90</v>
      </c>
      <c r="D75" t="s">
        <v>100</v>
      </c>
      <c r="E75" t="s">
        <v>616</v>
      </c>
      <c r="F75" t="s">
        <v>617</v>
      </c>
      <c r="G75" t="s">
        <v>94</v>
      </c>
      <c r="H75" t="s">
        <v>235</v>
      </c>
      <c r="I75" t="s">
        <v>331</v>
      </c>
      <c r="J75">
        <v>12.9</v>
      </c>
      <c r="K75" t="s">
        <v>273</v>
      </c>
      <c r="L75">
        <f t="shared" si="5"/>
        <v>23</v>
      </c>
      <c r="M75" s="7">
        <f t="shared" si="6"/>
        <v>400</v>
      </c>
      <c r="N75" s="5">
        <f t="shared" si="4"/>
        <v>-400</v>
      </c>
    </row>
    <row r="76" spans="1:14" ht="13.5">
      <c r="A76" t="s">
        <v>88</v>
      </c>
      <c r="B76" t="s">
        <v>107</v>
      </c>
      <c r="C76" t="s">
        <v>108</v>
      </c>
      <c r="D76" t="s">
        <v>100</v>
      </c>
      <c r="E76" t="s">
        <v>226</v>
      </c>
      <c r="F76" t="s">
        <v>618</v>
      </c>
      <c r="G76" t="s">
        <v>103</v>
      </c>
      <c r="H76" t="s">
        <v>241</v>
      </c>
      <c r="I76" t="s">
        <v>619</v>
      </c>
      <c r="J76">
        <v>2.5</v>
      </c>
      <c r="K76" t="s">
        <v>171</v>
      </c>
      <c r="L76">
        <f t="shared" si="5"/>
        <v>23</v>
      </c>
      <c r="M76" s="7">
        <f t="shared" si="6"/>
        <v>800</v>
      </c>
      <c r="N76" s="5">
        <f t="shared" si="4"/>
        <v>-800</v>
      </c>
    </row>
    <row r="77" spans="1:14" ht="13.5">
      <c r="A77" t="s">
        <v>88</v>
      </c>
      <c r="B77" t="s">
        <v>113</v>
      </c>
      <c r="C77" t="s">
        <v>357</v>
      </c>
      <c r="D77" t="s">
        <v>404</v>
      </c>
      <c r="E77" t="s">
        <v>620</v>
      </c>
      <c r="F77" t="s">
        <v>621</v>
      </c>
      <c r="G77" t="s">
        <v>139</v>
      </c>
      <c r="H77" t="s">
        <v>622</v>
      </c>
      <c r="I77" t="s">
        <v>325</v>
      </c>
      <c r="J77">
        <v>12.9</v>
      </c>
      <c r="K77" t="s">
        <v>142</v>
      </c>
      <c r="L77">
        <f t="shared" si="5"/>
        <v>23</v>
      </c>
      <c r="M77" s="7">
        <f t="shared" si="6"/>
        <v>1600</v>
      </c>
      <c r="N77" s="5">
        <f t="shared" si="4"/>
        <v>-1600</v>
      </c>
    </row>
    <row r="78" spans="1:14" ht="13.5">
      <c r="A78" t="s">
        <v>88</v>
      </c>
      <c r="B78" t="s">
        <v>117</v>
      </c>
      <c r="C78" t="s">
        <v>108</v>
      </c>
      <c r="D78" t="s">
        <v>153</v>
      </c>
      <c r="E78" t="s">
        <v>623</v>
      </c>
      <c r="F78" t="s">
        <v>624</v>
      </c>
      <c r="G78" t="s">
        <v>103</v>
      </c>
      <c r="H78" t="s">
        <v>625</v>
      </c>
      <c r="I78" t="s">
        <v>626</v>
      </c>
      <c r="J78">
        <v>3.4</v>
      </c>
      <c r="K78" s="3" t="s">
        <v>106</v>
      </c>
      <c r="L78">
        <f t="shared" si="5"/>
        <v>23</v>
      </c>
      <c r="M78" s="7">
        <f t="shared" si="6"/>
        <v>3200</v>
      </c>
      <c r="N78" s="5">
        <f t="shared" si="4"/>
        <v>7680</v>
      </c>
    </row>
    <row r="79" spans="1:14" ht="13.5">
      <c r="A79" t="s">
        <v>88</v>
      </c>
      <c r="B79" t="s">
        <v>122</v>
      </c>
      <c r="C79" t="s">
        <v>284</v>
      </c>
      <c r="D79" t="s">
        <v>91</v>
      </c>
      <c r="E79" t="s">
        <v>119</v>
      </c>
      <c r="F79" t="s">
        <v>627</v>
      </c>
      <c r="G79" t="s">
        <v>94</v>
      </c>
      <c r="H79" t="s">
        <v>339</v>
      </c>
      <c r="I79" t="s">
        <v>628</v>
      </c>
      <c r="J79">
        <v>49.4</v>
      </c>
      <c r="K79" t="s">
        <v>175</v>
      </c>
      <c r="L79">
        <f t="shared" si="5"/>
        <v>24</v>
      </c>
      <c r="M79" s="7">
        <f t="shared" si="6"/>
        <v>100</v>
      </c>
      <c r="N79" s="5">
        <f t="shared" si="4"/>
        <v>-100</v>
      </c>
    </row>
    <row r="80" spans="1:14" ht="13.5">
      <c r="A80" t="s">
        <v>88</v>
      </c>
      <c r="B80" t="s">
        <v>128</v>
      </c>
      <c r="C80" t="s">
        <v>129</v>
      </c>
      <c r="D80" t="s">
        <v>100</v>
      </c>
      <c r="E80" t="s">
        <v>292</v>
      </c>
      <c r="F80" t="s">
        <v>629</v>
      </c>
      <c r="G80" t="s">
        <v>132</v>
      </c>
      <c r="H80" t="s">
        <v>228</v>
      </c>
      <c r="I80" t="s">
        <v>630</v>
      </c>
      <c r="J80">
        <v>59.4</v>
      </c>
      <c r="K80" t="s">
        <v>443</v>
      </c>
      <c r="L80">
        <f t="shared" si="5"/>
        <v>24</v>
      </c>
      <c r="M80" s="7">
        <f t="shared" si="6"/>
        <v>200</v>
      </c>
      <c r="N80" s="5">
        <f t="shared" si="4"/>
        <v>-200</v>
      </c>
    </row>
    <row r="81" spans="1:14" ht="13.5">
      <c r="A81" t="s">
        <v>88</v>
      </c>
      <c r="B81" t="s">
        <v>136</v>
      </c>
      <c r="C81" t="s">
        <v>129</v>
      </c>
      <c r="D81" t="s">
        <v>91</v>
      </c>
      <c r="E81" t="s">
        <v>558</v>
      </c>
      <c r="F81" t="s">
        <v>631</v>
      </c>
      <c r="G81" t="s">
        <v>240</v>
      </c>
      <c r="H81" t="s">
        <v>241</v>
      </c>
      <c r="I81" t="s">
        <v>632</v>
      </c>
      <c r="J81">
        <v>1.7</v>
      </c>
      <c r="K81" s="3" t="s">
        <v>106</v>
      </c>
      <c r="L81">
        <f t="shared" si="5"/>
        <v>24</v>
      </c>
      <c r="M81" s="7">
        <f t="shared" si="6"/>
        <v>400</v>
      </c>
      <c r="N81" s="5">
        <f t="shared" si="4"/>
        <v>280</v>
      </c>
    </row>
    <row r="82" spans="1:14" ht="13.5">
      <c r="A82" t="s">
        <v>88</v>
      </c>
      <c r="B82" t="s">
        <v>143</v>
      </c>
      <c r="C82" t="s">
        <v>633</v>
      </c>
      <c r="D82" t="s">
        <v>160</v>
      </c>
      <c r="E82" t="s">
        <v>634</v>
      </c>
      <c r="F82" t="s">
        <v>635</v>
      </c>
      <c r="G82" t="s">
        <v>103</v>
      </c>
      <c r="H82" t="s">
        <v>241</v>
      </c>
      <c r="I82" t="s">
        <v>349</v>
      </c>
      <c r="J82">
        <v>2.1</v>
      </c>
      <c r="K82" s="3" t="s">
        <v>106</v>
      </c>
      <c r="L82">
        <f t="shared" si="5"/>
        <v>25</v>
      </c>
      <c r="M82" s="7">
        <f t="shared" si="6"/>
        <v>100</v>
      </c>
      <c r="N82" s="5">
        <f t="shared" si="4"/>
        <v>110</v>
      </c>
    </row>
    <row r="83" spans="1:14" ht="13.5">
      <c r="A83" t="s">
        <v>88</v>
      </c>
      <c r="B83" t="s">
        <v>392</v>
      </c>
      <c r="C83" t="s">
        <v>636</v>
      </c>
      <c r="D83" t="s">
        <v>123</v>
      </c>
      <c r="E83" t="s">
        <v>637</v>
      </c>
      <c r="F83" t="s">
        <v>638</v>
      </c>
      <c r="G83" t="s">
        <v>139</v>
      </c>
      <c r="H83" t="s">
        <v>639</v>
      </c>
      <c r="I83" t="s">
        <v>640</v>
      </c>
      <c r="J83">
        <v>18.7</v>
      </c>
      <c r="K83" t="s">
        <v>135</v>
      </c>
      <c r="L83">
        <f t="shared" si="5"/>
        <v>26</v>
      </c>
      <c r="M83" s="7">
        <f t="shared" si="6"/>
        <v>100</v>
      </c>
      <c r="N83" s="5">
        <f t="shared" si="4"/>
        <v>-100</v>
      </c>
    </row>
    <row r="84" spans="1:14" ht="13.5">
      <c r="A84" t="s">
        <v>88</v>
      </c>
      <c r="B84" t="s">
        <v>393</v>
      </c>
      <c r="C84" t="s">
        <v>641</v>
      </c>
      <c r="D84" t="s">
        <v>256</v>
      </c>
      <c r="E84" t="s">
        <v>642</v>
      </c>
      <c r="F84" t="s">
        <v>643</v>
      </c>
      <c r="G84" t="s">
        <v>139</v>
      </c>
      <c r="H84" t="s">
        <v>235</v>
      </c>
      <c r="I84" t="s">
        <v>105</v>
      </c>
      <c r="J84">
        <v>5.3</v>
      </c>
      <c r="K84" t="s">
        <v>171</v>
      </c>
      <c r="L84">
        <f t="shared" si="5"/>
        <v>26</v>
      </c>
      <c r="M84" s="7">
        <f t="shared" si="6"/>
        <v>200</v>
      </c>
      <c r="N84" s="5">
        <f t="shared" si="4"/>
        <v>-200</v>
      </c>
    </row>
    <row r="85" spans="1:14" ht="13.5">
      <c r="A85" t="s">
        <v>88</v>
      </c>
      <c r="B85" t="s">
        <v>394</v>
      </c>
      <c r="C85" t="s">
        <v>345</v>
      </c>
      <c r="D85" t="s">
        <v>100</v>
      </c>
      <c r="E85" t="s">
        <v>644</v>
      </c>
      <c r="F85" t="s">
        <v>645</v>
      </c>
      <c r="G85" t="s">
        <v>240</v>
      </c>
      <c r="H85" t="s">
        <v>235</v>
      </c>
      <c r="I85" t="s">
        <v>147</v>
      </c>
      <c r="J85">
        <v>5.3</v>
      </c>
      <c r="K85" t="s">
        <v>171</v>
      </c>
      <c r="L85">
        <f t="shared" si="5"/>
        <v>26</v>
      </c>
      <c r="M85" s="7">
        <f t="shared" si="6"/>
        <v>400</v>
      </c>
      <c r="N85" s="5">
        <f t="shared" si="4"/>
        <v>-400</v>
      </c>
    </row>
    <row r="86" spans="1:14" ht="13.5">
      <c r="A86" t="s">
        <v>88</v>
      </c>
      <c r="B86" t="s">
        <v>89</v>
      </c>
      <c r="C86" t="s">
        <v>90</v>
      </c>
      <c r="D86" t="s">
        <v>91</v>
      </c>
      <c r="E86" t="s">
        <v>709</v>
      </c>
      <c r="F86" t="s">
        <v>710</v>
      </c>
      <c r="G86" t="s">
        <v>94</v>
      </c>
      <c r="H86" t="s">
        <v>241</v>
      </c>
      <c r="I86" t="s">
        <v>400</v>
      </c>
      <c r="J86">
        <v>4.4</v>
      </c>
      <c r="K86" t="s">
        <v>171</v>
      </c>
      <c r="L86">
        <f t="shared" si="5"/>
        <v>26</v>
      </c>
      <c r="M86" s="7">
        <f t="shared" si="6"/>
        <v>800</v>
      </c>
      <c r="N86" s="5">
        <f t="shared" si="4"/>
        <v>-800</v>
      </c>
    </row>
    <row r="87" spans="1:14" ht="13.5">
      <c r="A87" t="s">
        <v>88</v>
      </c>
      <c r="B87" t="s">
        <v>98</v>
      </c>
      <c r="C87" t="s">
        <v>108</v>
      </c>
      <c r="D87" t="s">
        <v>100</v>
      </c>
      <c r="E87" t="s">
        <v>238</v>
      </c>
      <c r="F87" t="s">
        <v>711</v>
      </c>
      <c r="G87" t="s">
        <v>103</v>
      </c>
      <c r="H87" t="s">
        <v>235</v>
      </c>
      <c r="I87" t="s">
        <v>147</v>
      </c>
      <c r="J87">
        <v>5.7</v>
      </c>
      <c r="K87" t="s">
        <v>112</v>
      </c>
      <c r="L87">
        <f t="shared" si="5"/>
        <v>26</v>
      </c>
      <c r="M87" s="7">
        <f t="shared" si="6"/>
        <v>1600</v>
      </c>
      <c r="N87" s="5">
        <f t="shared" si="4"/>
        <v>-1600</v>
      </c>
    </row>
    <row r="88" spans="1:14" ht="13.5">
      <c r="A88" t="s">
        <v>88</v>
      </c>
      <c r="B88" t="s">
        <v>107</v>
      </c>
      <c r="C88" t="s">
        <v>108</v>
      </c>
      <c r="D88" t="s">
        <v>91</v>
      </c>
      <c r="E88" t="s">
        <v>517</v>
      </c>
      <c r="F88" t="s">
        <v>712</v>
      </c>
      <c r="G88" t="s">
        <v>103</v>
      </c>
      <c r="H88" t="s">
        <v>713</v>
      </c>
      <c r="I88" t="s">
        <v>116</v>
      </c>
      <c r="J88">
        <v>2.4</v>
      </c>
      <c r="K88" s="3" t="s">
        <v>106</v>
      </c>
      <c r="L88">
        <f t="shared" si="5"/>
        <v>26</v>
      </c>
      <c r="M88" s="7">
        <f t="shared" si="6"/>
        <v>3200</v>
      </c>
      <c r="N88" s="5">
        <f t="shared" si="4"/>
        <v>4480</v>
      </c>
    </row>
    <row r="89" spans="1:14" ht="13.5">
      <c r="A89" t="s">
        <v>88</v>
      </c>
      <c r="B89" t="s">
        <v>113</v>
      </c>
      <c r="C89" t="s">
        <v>118</v>
      </c>
      <c r="D89" t="s">
        <v>100</v>
      </c>
      <c r="E89" t="s">
        <v>714</v>
      </c>
      <c r="F89" t="s">
        <v>715</v>
      </c>
      <c r="G89" t="s">
        <v>103</v>
      </c>
      <c r="H89" t="s">
        <v>241</v>
      </c>
      <c r="I89" t="s">
        <v>425</v>
      </c>
      <c r="J89">
        <v>5.6</v>
      </c>
      <c r="K89" t="s">
        <v>171</v>
      </c>
      <c r="L89">
        <f t="shared" si="5"/>
        <v>27</v>
      </c>
      <c r="M89" s="7">
        <f t="shared" si="6"/>
        <v>100</v>
      </c>
      <c r="N89" s="5">
        <f t="shared" si="4"/>
        <v>-100</v>
      </c>
    </row>
    <row r="90" spans="1:14" ht="13.5">
      <c r="A90" t="s">
        <v>88</v>
      </c>
      <c r="B90" t="s">
        <v>117</v>
      </c>
      <c r="C90" t="s">
        <v>118</v>
      </c>
      <c r="D90" t="s">
        <v>123</v>
      </c>
      <c r="E90" t="s">
        <v>124</v>
      </c>
      <c r="F90" t="s">
        <v>716</v>
      </c>
      <c r="G90" t="s">
        <v>103</v>
      </c>
      <c r="H90" t="s">
        <v>369</v>
      </c>
      <c r="I90" t="s">
        <v>349</v>
      </c>
      <c r="J90">
        <v>3.3</v>
      </c>
      <c r="K90" s="3" t="s">
        <v>106</v>
      </c>
      <c r="L90">
        <f t="shared" si="5"/>
        <v>27</v>
      </c>
      <c r="M90" s="7">
        <f t="shared" si="6"/>
        <v>200</v>
      </c>
      <c r="N90" s="5">
        <f t="shared" si="4"/>
        <v>460</v>
      </c>
    </row>
    <row r="91" spans="1:14" ht="13.5">
      <c r="A91" t="s">
        <v>88</v>
      </c>
      <c r="B91" t="s">
        <v>122</v>
      </c>
      <c r="C91" t="s">
        <v>185</v>
      </c>
      <c r="D91" t="s">
        <v>91</v>
      </c>
      <c r="E91" t="s">
        <v>543</v>
      </c>
      <c r="F91" t="s">
        <v>717</v>
      </c>
      <c r="G91" t="s">
        <v>103</v>
      </c>
      <c r="H91" t="s">
        <v>126</v>
      </c>
      <c r="I91" t="s">
        <v>718</v>
      </c>
      <c r="J91">
        <v>3.8</v>
      </c>
      <c r="K91" s="3" t="s">
        <v>106</v>
      </c>
      <c r="L91">
        <f t="shared" si="5"/>
        <v>28</v>
      </c>
      <c r="M91" s="7">
        <f t="shared" si="6"/>
        <v>100</v>
      </c>
      <c r="N91" s="5">
        <f t="shared" si="4"/>
        <v>280</v>
      </c>
    </row>
    <row r="92" spans="1:14" ht="13.5">
      <c r="A92" t="s">
        <v>88</v>
      </c>
      <c r="B92" t="s">
        <v>128</v>
      </c>
      <c r="C92" t="s">
        <v>237</v>
      </c>
      <c r="D92" t="s">
        <v>100</v>
      </c>
      <c r="E92" t="s">
        <v>719</v>
      </c>
      <c r="F92" t="s">
        <v>720</v>
      </c>
      <c r="G92" t="s">
        <v>348</v>
      </c>
      <c r="H92" t="s">
        <v>721</v>
      </c>
      <c r="I92" t="s">
        <v>431</v>
      </c>
      <c r="J92">
        <v>6.8</v>
      </c>
      <c r="K92" t="s">
        <v>171</v>
      </c>
      <c r="L92">
        <f t="shared" si="5"/>
        <v>29</v>
      </c>
      <c r="M92" s="7">
        <f t="shared" si="6"/>
        <v>100</v>
      </c>
      <c r="N92" s="5">
        <f t="shared" si="4"/>
        <v>-100</v>
      </c>
    </row>
    <row r="93" spans="1:14" ht="13.5">
      <c r="A93" t="s">
        <v>88</v>
      </c>
      <c r="B93" t="s">
        <v>136</v>
      </c>
      <c r="C93" t="s">
        <v>129</v>
      </c>
      <c r="D93" t="s">
        <v>91</v>
      </c>
      <c r="E93" t="s">
        <v>722</v>
      </c>
      <c r="F93" t="s">
        <v>723</v>
      </c>
      <c r="G93" t="s">
        <v>139</v>
      </c>
      <c r="H93" t="s">
        <v>228</v>
      </c>
      <c r="I93" t="s">
        <v>229</v>
      </c>
      <c r="J93">
        <v>8.4</v>
      </c>
      <c r="K93" t="s">
        <v>112</v>
      </c>
      <c r="L93">
        <f t="shared" si="5"/>
        <v>29</v>
      </c>
      <c r="M93" s="7">
        <f t="shared" si="6"/>
        <v>200</v>
      </c>
      <c r="N93" s="5">
        <f t="shared" si="4"/>
        <v>-200</v>
      </c>
    </row>
    <row r="94" spans="1:14" ht="13.5">
      <c r="A94" t="s">
        <v>88</v>
      </c>
      <c r="B94" t="s">
        <v>143</v>
      </c>
      <c r="C94" t="s">
        <v>724</v>
      </c>
      <c r="D94" t="s">
        <v>123</v>
      </c>
      <c r="E94" t="s">
        <v>725</v>
      </c>
      <c r="F94" t="s">
        <v>726</v>
      </c>
      <c r="G94" t="s">
        <v>94</v>
      </c>
      <c r="H94" t="s">
        <v>369</v>
      </c>
      <c r="I94" t="s">
        <v>727</v>
      </c>
      <c r="J94">
        <v>6.6</v>
      </c>
      <c r="K94" t="s">
        <v>142</v>
      </c>
      <c r="L94">
        <f t="shared" si="5"/>
        <v>29</v>
      </c>
      <c r="M94" s="7">
        <f t="shared" si="6"/>
        <v>400</v>
      </c>
      <c r="N94" s="5">
        <f t="shared" si="4"/>
        <v>-400</v>
      </c>
    </row>
    <row r="95" spans="1:14" ht="13.5">
      <c r="A95" t="s">
        <v>88</v>
      </c>
      <c r="B95" t="s">
        <v>392</v>
      </c>
      <c r="C95" t="s">
        <v>728</v>
      </c>
      <c r="D95" t="s">
        <v>91</v>
      </c>
      <c r="E95" t="s">
        <v>729</v>
      </c>
      <c r="F95" t="s">
        <v>452</v>
      </c>
      <c r="G95" t="s">
        <v>132</v>
      </c>
      <c r="H95" t="s">
        <v>713</v>
      </c>
      <c r="I95" t="s">
        <v>203</v>
      </c>
      <c r="J95">
        <v>2.5</v>
      </c>
      <c r="K95" s="3" t="s">
        <v>106</v>
      </c>
      <c r="L95">
        <f t="shared" si="5"/>
        <v>29</v>
      </c>
      <c r="M95" s="7">
        <f t="shared" si="6"/>
        <v>800</v>
      </c>
      <c r="N95" s="5">
        <f t="shared" si="4"/>
        <v>1200</v>
      </c>
    </row>
    <row r="96" spans="1:14" ht="13.5">
      <c r="A96" t="s">
        <v>88</v>
      </c>
      <c r="B96" t="s">
        <v>393</v>
      </c>
      <c r="C96" t="s">
        <v>730</v>
      </c>
      <c r="D96" t="s">
        <v>195</v>
      </c>
      <c r="E96" t="s">
        <v>731</v>
      </c>
      <c r="F96" t="s">
        <v>732</v>
      </c>
      <c r="G96" t="s">
        <v>306</v>
      </c>
      <c r="H96" t="s">
        <v>241</v>
      </c>
      <c r="I96" t="s">
        <v>203</v>
      </c>
      <c r="J96">
        <v>9.7</v>
      </c>
      <c r="K96" t="s">
        <v>142</v>
      </c>
      <c r="L96">
        <f t="shared" si="5"/>
        <v>30</v>
      </c>
      <c r="M96" s="7">
        <f t="shared" si="6"/>
        <v>100</v>
      </c>
      <c r="N96" s="5">
        <f t="shared" si="4"/>
        <v>-100</v>
      </c>
    </row>
    <row r="97" spans="1:14" ht="13.5">
      <c r="A97" t="s">
        <v>88</v>
      </c>
      <c r="B97" t="s">
        <v>394</v>
      </c>
      <c r="C97" t="s">
        <v>159</v>
      </c>
      <c r="D97" t="s">
        <v>100</v>
      </c>
      <c r="E97" t="s">
        <v>733</v>
      </c>
      <c r="F97" t="s">
        <v>734</v>
      </c>
      <c r="G97" t="s">
        <v>156</v>
      </c>
      <c r="H97" t="s">
        <v>140</v>
      </c>
      <c r="I97" t="s">
        <v>340</v>
      </c>
      <c r="J97">
        <v>4.9</v>
      </c>
      <c r="K97" t="s">
        <v>112</v>
      </c>
      <c r="L97">
        <f t="shared" si="5"/>
        <v>30</v>
      </c>
      <c r="M97" s="7">
        <f t="shared" si="6"/>
        <v>200</v>
      </c>
      <c r="N97" s="5">
        <f t="shared" si="4"/>
        <v>-200</v>
      </c>
    </row>
    <row r="98" spans="1:14" ht="13.5">
      <c r="A98" t="s">
        <v>88</v>
      </c>
      <c r="B98" t="s">
        <v>89</v>
      </c>
      <c r="C98" t="s">
        <v>108</v>
      </c>
      <c r="D98" t="s">
        <v>91</v>
      </c>
      <c r="E98" t="s">
        <v>613</v>
      </c>
      <c r="F98" t="s">
        <v>614</v>
      </c>
      <c r="G98" t="s">
        <v>103</v>
      </c>
      <c r="H98" t="s">
        <v>267</v>
      </c>
      <c r="I98" t="s">
        <v>615</v>
      </c>
      <c r="J98">
        <v>13.5</v>
      </c>
      <c r="K98" t="s">
        <v>97</v>
      </c>
      <c r="L98">
        <f t="shared" si="5"/>
        <v>30</v>
      </c>
      <c r="M98" s="7">
        <f t="shared" si="6"/>
        <v>400</v>
      </c>
      <c r="N98" s="5">
        <f t="shared" si="4"/>
        <v>-400</v>
      </c>
    </row>
    <row r="99" spans="1:14" ht="13.5">
      <c r="A99" t="s">
        <v>88</v>
      </c>
      <c r="B99" t="s">
        <v>98</v>
      </c>
      <c r="C99" t="s">
        <v>90</v>
      </c>
      <c r="D99" t="s">
        <v>100</v>
      </c>
      <c r="E99" t="s">
        <v>616</v>
      </c>
      <c r="F99" t="s">
        <v>617</v>
      </c>
      <c r="G99" t="s">
        <v>94</v>
      </c>
      <c r="H99" t="s">
        <v>235</v>
      </c>
      <c r="I99" t="s">
        <v>331</v>
      </c>
      <c r="J99">
        <v>12.9</v>
      </c>
      <c r="K99" t="s">
        <v>273</v>
      </c>
      <c r="L99">
        <f aca="true" t="shared" si="7" ref="L99:L109">IF(K98="1人",L98+1,L98)</f>
        <v>30</v>
      </c>
      <c r="M99" s="7">
        <f t="shared" si="6"/>
        <v>800</v>
      </c>
      <c r="N99" s="5">
        <f t="shared" si="4"/>
        <v>-800</v>
      </c>
    </row>
    <row r="100" spans="1:14" ht="13.5">
      <c r="A100" t="s">
        <v>88</v>
      </c>
      <c r="B100" t="s">
        <v>107</v>
      </c>
      <c r="C100" t="s">
        <v>108</v>
      </c>
      <c r="D100" t="s">
        <v>100</v>
      </c>
      <c r="E100" t="s">
        <v>226</v>
      </c>
      <c r="F100" t="s">
        <v>618</v>
      </c>
      <c r="G100" t="s">
        <v>103</v>
      </c>
      <c r="H100" t="s">
        <v>241</v>
      </c>
      <c r="I100" t="s">
        <v>619</v>
      </c>
      <c r="J100">
        <v>2.5</v>
      </c>
      <c r="K100" t="s">
        <v>171</v>
      </c>
      <c r="L100">
        <f t="shared" si="7"/>
        <v>30</v>
      </c>
      <c r="M100" s="7">
        <f t="shared" si="6"/>
        <v>1600</v>
      </c>
      <c r="N100" s="5">
        <f t="shared" si="4"/>
        <v>-1600</v>
      </c>
    </row>
    <row r="101" spans="1:14" ht="13.5">
      <c r="A101" t="s">
        <v>88</v>
      </c>
      <c r="B101" t="s">
        <v>113</v>
      </c>
      <c r="C101" t="s">
        <v>357</v>
      </c>
      <c r="D101" t="s">
        <v>404</v>
      </c>
      <c r="E101" t="s">
        <v>620</v>
      </c>
      <c r="F101" t="s">
        <v>621</v>
      </c>
      <c r="G101" t="s">
        <v>139</v>
      </c>
      <c r="H101" t="s">
        <v>622</v>
      </c>
      <c r="I101" t="s">
        <v>325</v>
      </c>
      <c r="J101">
        <v>12.9</v>
      </c>
      <c r="K101" t="s">
        <v>142</v>
      </c>
      <c r="L101">
        <f t="shared" si="7"/>
        <v>30</v>
      </c>
      <c r="M101" s="7">
        <f t="shared" si="6"/>
        <v>3200</v>
      </c>
      <c r="N101" s="5">
        <f t="shared" si="4"/>
        <v>-3200</v>
      </c>
    </row>
    <row r="102" spans="1:14" ht="13.5">
      <c r="A102" t="s">
        <v>88</v>
      </c>
      <c r="B102" t="s">
        <v>117</v>
      </c>
      <c r="C102" t="s">
        <v>108</v>
      </c>
      <c r="D102" t="s">
        <v>153</v>
      </c>
      <c r="E102" t="s">
        <v>623</v>
      </c>
      <c r="F102" t="s">
        <v>624</v>
      </c>
      <c r="G102" t="s">
        <v>103</v>
      </c>
      <c r="H102" t="s">
        <v>625</v>
      </c>
      <c r="I102" t="s">
        <v>626</v>
      </c>
      <c r="J102">
        <v>3.4</v>
      </c>
      <c r="K102" s="3" t="s">
        <v>106</v>
      </c>
      <c r="L102">
        <f t="shared" si="7"/>
        <v>30</v>
      </c>
      <c r="M102" s="7">
        <f t="shared" si="6"/>
        <v>6400</v>
      </c>
      <c r="N102" s="5">
        <f t="shared" si="4"/>
        <v>15360</v>
      </c>
    </row>
    <row r="103" spans="1:14" ht="13.5">
      <c r="A103" t="s">
        <v>88</v>
      </c>
      <c r="B103" t="s">
        <v>122</v>
      </c>
      <c r="C103" t="s">
        <v>284</v>
      </c>
      <c r="D103" t="s">
        <v>91</v>
      </c>
      <c r="E103" t="s">
        <v>119</v>
      </c>
      <c r="F103" t="s">
        <v>627</v>
      </c>
      <c r="G103" t="s">
        <v>94</v>
      </c>
      <c r="H103" t="s">
        <v>339</v>
      </c>
      <c r="I103" t="s">
        <v>628</v>
      </c>
      <c r="J103">
        <v>49.4</v>
      </c>
      <c r="K103" t="s">
        <v>175</v>
      </c>
      <c r="L103">
        <f t="shared" si="7"/>
        <v>31</v>
      </c>
      <c r="M103" s="7">
        <f t="shared" si="6"/>
        <v>100</v>
      </c>
      <c r="N103" s="5">
        <f t="shared" si="4"/>
        <v>-100</v>
      </c>
    </row>
    <row r="104" spans="1:14" ht="13.5">
      <c r="A104" t="s">
        <v>88</v>
      </c>
      <c r="B104" t="s">
        <v>128</v>
      </c>
      <c r="C104" t="s">
        <v>129</v>
      </c>
      <c r="D104" t="s">
        <v>100</v>
      </c>
      <c r="E104" t="s">
        <v>292</v>
      </c>
      <c r="F104" t="s">
        <v>629</v>
      </c>
      <c r="G104" t="s">
        <v>132</v>
      </c>
      <c r="H104" t="s">
        <v>228</v>
      </c>
      <c r="I104" t="s">
        <v>630</v>
      </c>
      <c r="J104">
        <v>59.4</v>
      </c>
      <c r="K104" t="s">
        <v>443</v>
      </c>
      <c r="L104">
        <f t="shared" si="7"/>
        <v>31</v>
      </c>
      <c r="M104" s="7">
        <f t="shared" si="6"/>
        <v>200</v>
      </c>
      <c r="N104" s="5">
        <f t="shared" si="4"/>
        <v>-200</v>
      </c>
    </row>
    <row r="105" spans="1:14" ht="13.5">
      <c r="A105" t="s">
        <v>88</v>
      </c>
      <c r="B105" t="s">
        <v>136</v>
      </c>
      <c r="C105" t="s">
        <v>129</v>
      </c>
      <c r="D105" t="s">
        <v>91</v>
      </c>
      <c r="E105" t="s">
        <v>558</v>
      </c>
      <c r="F105" t="s">
        <v>631</v>
      </c>
      <c r="G105" t="s">
        <v>240</v>
      </c>
      <c r="H105" t="s">
        <v>241</v>
      </c>
      <c r="I105" t="s">
        <v>632</v>
      </c>
      <c r="J105">
        <v>1.7</v>
      </c>
      <c r="K105" s="3" t="s">
        <v>106</v>
      </c>
      <c r="L105">
        <f t="shared" si="7"/>
        <v>31</v>
      </c>
      <c r="M105" s="7">
        <f t="shared" si="6"/>
        <v>400</v>
      </c>
      <c r="N105" s="5">
        <f t="shared" si="4"/>
        <v>280</v>
      </c>
    </row>
    <row r="106" spans="1:14" ht="13.5">
      <c r="A106" t="s">
        <v>88</v>
      </c>
      <c r="B106" t="s">
        <v>143</v>
      </c>
      <c r="C106" t="s">
        <v>633</v>
      </c>
      <c r="D106" t="s">
        <v>160</v>
      </c>
      <c r="E106" t="s">
        <v>634</v>
      </c>
      <c r="F106" t="s">
        <v>635</v>
      </c>
      <c r="G106" t="s">
        <v>103</v>
      </c>
      <c r="H106" t="s">
        <v>241</v>
      </c>
      <c r="I106" t="s">
        <v>349</v>
      </c>
      <c r="J106">
        <v>2.1</v>
      </c>
      <c r="K106" s="3" t="s">
        <v>106</v>
      </c>
      <c r="L106">
        <f t="shared" si="7"/>
        <v>32</v>
      </c>
      <c r="M106" s="7">
        <f t="shared" si="6"/>
        <v>100</v>
      </c>
      <c r="N106" s="5">
        <f t="shared" si="4"/>
        <v>110</v>
      </c>
    </row>
    <row r="107" spans="1:14" ht="13.5">
      <c r="A107" t="s">
        <v>88</v>
      </c>
      <c r="B107" t="s">
        <v>392</v>
      </c>
      <c r="C107" t="s">
        <v>636</v>
      </c>
      <c r="D107" t="s">
        <v>123</v>
      </c>
      <c r="E107" t="s">
        <v>637</v>
      </c>
      <c r="F107" t="s">
        <v>638</v>
      </c>
      <c r="G107" t="s">
        <v>139</v>
      </c>
      <c r="H107" t="s">
        <v>639</v>
      </c>
      <c r="I107" t="s">
        <v>640</v>
      </c>
      <c r="J107">
        <v>18.7</v>
      </c>
      <c r="K107" t="s">
        <v>135</v>
      </c>
      <c r="L107">
        <f t="shared" si="7"/>
        <v>33</v>
      </c>
      <c r="M107" s="7">
        <f t="shared" si="6"/>
        <v>100</v>
      </c>
      <c r="N107" s="5">
        <f t="shared" si="4"/>
        <v>-100</v>
      </c>
    </row>
    <row r="108" spans="1:14" ht="13.5">
      <c r="A108" t="s">
        <v>88</v>
      </c>
      <c r="B108" t="s">
        <v>393</v>
      </c>
      <c r="C108" t="s">
        <v>641</v>
      </c>
      <c r="D108" t="s">
        <v>256</v>
      </c>
      <c r="E108" t="s">
        <v>642</v>
      </c>
      <c r="F108" t="s">
        <v>643</v>
      </c>
      <c r="G108" t="s">
        <v>139</v>
      </c>
      <c r="H108" t="s">
        <v>235</v>
      </c>
      <c r="I108" t="s">
        <v>105</v>
      </c>
      <c r="J108">
        <v>5.3</v>
      </c>
      <c r="K108" t="s">
        <v>171</v>
      </c>
      <c r="L108">
        <f t="shared" si="7"/>
        <v>33</v>
      </c>
      <c r="M108" s="7">
        <f t="shared" si="6"/>
        <v>200</v>
      </c>
      <c r="N108" s="5">
        <f t="shared" si="4"/>
        <v>-200</v>
      </c>
    </row>
    <row r="109" spans="1:14" ht="13.5">
      <c r="A109" t="s">
        <v>88</v>
      </c>
      <c r="B109" t="s">
        <v>394</v>
      </c>
      <c r="C109" t="s">
        <v>345</v>
      </c>
      <c r="D109" t="s">
        <v>100</v>
      </c>
      <c r="E109" t="s">
        <v>644</v>
      </c>
      <c r="F109" t="s">
        <v>645</v>
      </c>
      <c r="G109" t="s">
        <v>240</v>
      </c>
      <c r="H109" t="s">
        <v>235</v>
      </c>
      <c r="I109" t="s">
        <v>147</v>
      </c>
      <c r="J109">
        <v>5.3</v>
      </c>
      <c r="K109" t="s">
        <v>171</v>
      </c>
      <c r="L109">
        <f t="shared" si="7"/>
        <v>33</v>
      </c>
      <c r="M109" s="7">
        <f t="shared" si="6"/>
        <v>400</v>
      </c>
      <c r="N109" s="5">
        <f t="shared" si="4"/>
        <v>-400</v>
      </c>
    </row>
  </sheetData>
  <autoFilter ref="A1:N109"/>
  <conditionalFormatting sqref="K1:K65536">
    <cfRule type="cellIs" priority="1" dxfId="0" operator="equal" stopIfTrue="1">
      <formula>"1人"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0" bestFit="1" customWidth="1"/>
    <col min="2" max="2" width="5.25390625" style="0" bestFit="1" customWidth="1"/>
    <col min="3" max="3" width="15.00390625" style="0" bestFit="1" customWidth="1"/>
    <col min="4" max="4" width="7.50390625" style="0" bestFit="1" customWidth="1"/>
    <col min="5" max="5" width="8.25390625" style="0" bestFit="1" customWidth="1"/>
    <col min="6" max="6" width="22.75390625" style="0" bestFit="1" customWidth="1"/>
    <col min="7" max="7" width="8.25390625" style="0" bestFit="1" customWidth="1"/>
    <col min="8" max="8" width="12.75390625" style="0" bestFit="1" customWidth="1"/>
    <col min="9" max="9" width="9.50390625" style="0" bestFit="1" customWidth="1"/>
    <col min="10" max="10" width="6.875" style="0" customWidth="1"/>
    <col min="11" max="11" width="6.50390625" style="0" bestFit="1" customWidth="1"/>
    <col min="13" max="13" width="11.375" style="6" bestFit="1" customWidth="1"/>
    <col min="14" max="14" width="11.375" style="0" bestFit="1" customWidth="1"/>
    <col min="16" max="16" width="10.25390625" style="0" bestFit="1" customWidth="1"/>
  </cols>
  <sheetData>
    <row r="1" spans="1:16" ht="13.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74</v>
      </c>
      <c r="M1" s="6" t="s">
        <v>71</v>
      </c>
      <c r="N1" t="s">
        <v>73</v>
      </c>
      <c r="O1" s="8" t="s">
        <v>72</v>
      </c>
      <c r="P1" s="9">
        <f>SUM(N2:N121)</f>
        <v>154000</v>
      </c>
    </row>
    <row r="2" spans="1:16" ht="13.5">
      <c r="A2" t="s">
        <v>166</v>
      </c>
      <c r="B2" t="s">
        <v>89</v>
      </c>
      <c r="C2" t="s">
        <v>108</v>
      </c>
      <c r="D2" t="s">
        <v>91</v>
      </c>
      <c r="E2" t="s">
        <v>167</v>
      </c>
      <c r="F2" t="s">
        <v>168</v>
      </c>
      <c r="G2" t="s">
        <v>94</v>
      </c>
      <c r="H2" t="s">
        <v>169</v>
      </c>
      <c r="I2" t="s">
        <v>170</v>
      </c>
      <c r="J2">
        <v>3</v>
      </c>
      <c r="K2" t="s">
        <v>171</v>
      </c>
      <c r="L2">
        <v>1</v>
      </c>
      <c r="M2" s="7">
        <v>100</v>
      </c>
      <c r="N2" s="5">
        <f aca="true" t="shared" si="0" ref="N2:N21">IF(K2="1人",M2*J2-M2,-M2)</f>
        <v>-100</v>
      </c>
      <c r="O2" t="s">
        <v>76</v>
      </c>
      <c r="P2" s="5">
        <f>SUM(M2:M121)</f>
        <v>579400</v>
      </c>
    </row>
    <row r="3" spans="1:14" ht="13.5">
      <c r="A3" t="s">
        <v>166</v>
      </c>
      <c r="B3" t="s">
        <v>98</v>
      </c>
      <c r="C3" t="s">
        <v>108</v>
      </c>
      <c r="D3" t="s">
        <v>100</v>
      </c>
      <c r="E3" t="s">
        <v>172</v>
      </c>
      <c r="F3" t="s">
        <v>173</v>
      </c>
      <c r="G3" t="s">
        <v>103</v>
      </c>
      <c r="H3" t="s">
        <v>174</v>
      </c>
      <c r="I3" t="s">
        <v>157</v>
      </c>
      <c r="J3">
        <v>34.9</v>
      </c>
      <c r="K3" t="s">
        <v>175</v>
      </c>
      <c r="L3">
        <f>IF(K2="1人",L2+1,L2)</f>
        <v>1</v>
      </c>
      <c r="M3" s="7">
        <f>IF(K2="1人",$M$2,M2*2)</f>
        <v>200</v>
      </c>
      <c r="N3" s="5">
        <f t="shared" si="0"/>
        <v>-200</v>
      </c>
    </row>
    <row r="4" spans="1:14" ht="13.5">
      <c r="A4" t="s">
        <v>166</v>
      </c>
      <c r="B4" t="s">
        <v>107</v>
      </c>
      <c r="C4" t="s">
        <v>90</v>
      </c>
      <c r="D4" t="s">
        <v>176</v>
      </c>
      <c r="E4" t="s">
        <v>177</v>
      </c>
      <c r="F4" t="s">
        <v>178</v>
      </c>
      <c r="G4" t="s">
        <v>94</v>
      </c>
      <c r="H4" t="s">
        <v>179</v>
      </c>
      <c r="I4" t="s">
        <v>180</v>
      </c>
      <c r="J4">
        <v>2.5</v>
      </c>
      <c r="K4" t="s">
        <v>106</v>
      </c>
      <c r="L4">
        <f aca="true" t="shared" si="1" ref="L4:L67">IF(K3="1人",L3+1,L3)</f>
        <v>1</v>
      </c>
      <c r="M4" s="7">
        <f aca="true" t="shared" si="2" ref="M4:M67">IF(K3="1人",$M$2,M3*2)</f>
        <v>400</v>
      </c>
      <c r="N4" s="5">
        <f t="shared" si="0"/>
        <v>600</v>
      </c>
    </row>
    <row r="5" spans="1:14" ht="13.5">
      <c r="A5" t="s">
        <v>166</v>
      </c>
      <c r="B5" t="s">
        <v>113</v>
      </c>
      <c r="C5" t="s">
        <v>118</v>
      </c>
      <c r="D5" t="s">
        <v>91</v>
      </c>
      <c r="E5" t="s">
        <v>181</v>
      </c>
      <c r="F5" t="s">
        <v>182</v>
      </c>
      <c r="G5" t="s">
        <v>103</v>
      </c>
      <c r="H5" t="s">
        <v>183</v>
      </c>
      <c r="I5" t="s">
        <v>184</v>
      </c>
      <c r="J5">
        <v>4.9</v>
      </c>
      <c r="K5" t="s">
        <v>112</v>
      </c>
      <c r="L5">
        <f t="shared" si="1"/>
        <v>2</v>
      </c>
      <c r="M5" s="7">
        <f t="shared" si="2"/>
        <v>100</v>
      </c>
      <c r="N5" s="5">
        <f t="shared" si="0"/>
        <v>-100</v>
      </c>
    </row>
    <row r="6" spans="1:14" ht="13.5">
      <c r="A6" t="s">
        <v>166</v>
      </c>
      <c r="B6" t="s">
        <v>117</v>
      </c>
      <c r="C6" t="s">
        <v>185</v>
      </c>
      <c r="D6" t="s">
        <v>176</v>
      </c>
      <c r="E6" t="s">
        <v>186</v>
      </c>
      <c r="F6" t="s">
        <v>187</v>
      </c>
      <c r="G6" t="s">
        <v>103</v>
      </c>
      <c r="H6" t="s">
        <v>188</v>
      </c>
      <c r="I6" t="s">
        <v>189</v>
      </c>
      <c r="J6">
        <v>4.3</v>
      </c>
      <c r="K6" t="s">
        <v>106</v>
      </c>
      <c r="L6">
        <f t="shared" si="1"/>
        <v>2</v>
      </c>
      <c r="M6" s="7">
        <f t="shared" si="2"/>
        <v>200</v>
      </c>
      <c r="N6" s="5">
        <f t="shared" si="0"/>
        <v>660</v>
      </c>
    </row>
    <row r="7" spans="1:14" ht="13.5">
      <c r="A7" t="s">
        <v>166</v>
      </c>
      <c r="B7" t="s">
        <v>122</v>
      </c>
      <c r="C7" t="s">
        <v>159</v>
      </c>
      <c r="D7" t="s">
        <v>100</v>
      </c>
      <c r="E7" t="s">
        <v>190</v>
      </c>
      <c r="F7" t="s">
        <v>191</v>
      </c>
      <c r="G7" t="s">
        <v>192</v>
      </c>
      <c r="H7" t="s">
        <v>193</v>
      </c>
      <c r="I7" t="s">
        <v>194</v>
      </c>
      <c r="J7">
        <v>15.2</v>
      </c>
      <c r="K7" t="s">
        <v>142</v>
      </c>
      <c r="L7">
        <f t="shared" si="1"/>
        <v>3</v>
      </c>
      <c r="M7" s="7">
        <f t="shared" si="2"/>
        <v>100</v>
      </c>
      <c r="N7" s="5">
        <f t="shared" si="0"/>
        <v>-100</v>
      </c>
    </row>
    <row r="8" spans="1:14" ht="13.5">
      <c r="A8" t="s">
        <v>166</v>
      </c>
      <c r="B8" t="s">
        <v>128</v>
      </c>
      <c r="C8" t="s">
        <v>129</v>
      </c>
      <c r="D8" t="s">
        <v>195</v>
      </c>
      <c r="E8" t="s">
        <v>196</v>
      </c>
      <c r="F8" t="s">
        <v>197</v>
      </c>
      <c r="G8" t="s">
        <v>132</v>
      </c>
      <c r="H8" t="s">
        <v>198</v>
      </c>
      <c r="I8" t="s">
        <v>199</v>
      </c>
      <c r="J8">
        <v>43.3</v>
      </c>
      <c r="K8" t="s">
        <v>135</v>
      </c>
      <c r="L8">
        <f t="shared" si="1"/>
        <v>3</v>
      </c>
      <c r="M8" s="7">
        <f t="shared" si="2"/>
        <v>200</v>
      </c>
      <c r="N8" s="5">
        <f t="shared" si="0"/>
        <v>-200</v>
      </c>
    </row>
    <row r="9" spans="1:14" ht="13.5">
      <c r="A9" t="s">
        <v>166</v>
      </c>
      <c r="B9" t="s">
        <v>136</v>
      </c>
      <c r="C9" t="s">
        <v>129</v>
      </c>
      <c r="D9" t="s">
        <v>176</v>
      </c>
      <c r="E9" t="s">
        <v>200</v>
      </c>
      <c r="F9" t="s">
        <v>201</v>
      </c>
      <c r="G9" t="s">
        <v>132</v>
      </c>
      <c r="H9" t="s">
        <v>202</v>
      </c>
      <c r="I9" t="s">
        <v>203</v>
      </c>
      <c r="J9">
        <v>20</v>
      </c>
      <c r="K9" t="s">
        <v>204</v>
      </c>
      <c r="L9">
        <f t="shared" si="1"/>
        <v>3</v>
      </c>
      <c r="M9" s="7">
        <f t="shared" si="2"/>
        <v>400</v>
      </c>
      <c r="N9" s="5">
        <f t="shared" si="0"/>
        <v>-400</v>
      </c>
    </row>
    <row r="10" spans="1:14" ht="13.5">
      <c r="A10" t="s">
        <v>166</v>
      </c>
      <c r="B10" t="s">
        <v>143</v>
      </c>
      <c r="C10" t="s">
        <v>205</v>
      </c>
      <c r="D10" t="s">
        <v>195</v>
      </c>
      <c r="E10" t="s">
        <v>196</v>
      </c>
      <c r="F10" t="s">
        <v>206</v>
      </c>
      <c r="G10" t="s">
        <v>139</v>
      </c>
      <c r="H10" t="s">
        <v>202</v>
      </c>
      <c r="I10" t="s">
        <v>207</v>
      </c>
      <c r="J10">
        <v>4.3</v>
      </c>
      <c r="K10" t="s">
        <v>112</v>
      </c>
      <c r="L10">
        <f t="shared" si="1"/>
        <v>3</v>
      </c>
      <c r="M10" s="7">
        <f t="shared" si="2"/>
        <v>800</v>
      </c>
      <c r="N10" s="5">
        <f t="shared" si="0"/>
        <v>-800</v>
      </c>
    </row>
    <row r="11" spans="1:14" ht="13.5">
      <c r="A11" t="s">
        <v>166</v>
      </c>
      <c r="B11" t="s">
        <v>392</v>
      </c>
      <c r="C11" t="s">
        <v>208</v>
      </c>
      <c r="D11" t="s">
        <v>160</v>
      </c>
      <c r="E11" t="s">
        <v>209</v>
      </c>
      <c r="F11" t="s">
        <v>210</v>
      </c>
      <c r="G11" t="s">
        <v>139</v>
      </c>
      <c r="H11" t="s">
        <v>169</v>
      </c>
      <c r="I11" t="s">
        <v>170</v>
      </c>
      <c r="J11">
        <v>4.3</v>
      </c>
      <c r="K11" t="s">
        <v>171</v>
      </c>
      <c r="L11">
        <f t="shared" si="1"/>
        <v>3</v>
      </c>
      <c r="M11" s="7">
        <f t="shared" si="2"/>
        <v>1600</v>
      </c>
      <c r="N11" s="5">
        <f t="shared" si="0"/>
        <v>-1600</v>
      </c>
    </row>
    <row r="12" spans="1:14" ht="13.5">
      <c r="A12" t="s">
        <v>166</v>
      </c>
      <c r="B12" t="s">
        <v>393</v>
      </c>
      <c r="C12" t="s">
        <v>211</v>
      </c>
      <c r="D12" t="s">
        <v>123</v>
      </c>
      <c r="E12" t="s">
        <v>212</v>
      </c>
      <c r="F12" t="s">
        <v>213</v>
      </c>
      <c r="G12" t="s">
        <v>139</v>
      </c>
      <c r="H12" t="s">
        <v>214</v>
      </c>
      <c r="I12" t="s">
        <v>215</v>
      </c>
      <c r="J12">
        <v>12.4</v>
      </c>
      <c r="K12" t="s">
        <v>97</v>
      </c>
      <c r="L12">
        <f t="shared" si="1"/>
        <v>3</v>
      </c>
      <c r="M12" s="7">
        <f t="shared" si="2"/>
        <v>3200</v>
      </c>
      <c r="N12" s="5">
        <f t="shared" si="0"/>
        <v>-3200</v>
      </c>
    </row>
    <row r="13" spans="1:14" ht="13.5">
      <c r="A13" t="s">
        <v>166</v>
      </c>
      <c r="B13" t="s">
        <v>394</v>
      </c>
      <c r="C13" t="s">
        <v>159</v>
      </c>
      <c r="D13" t="s">
        <v>91</v>
      </c>
      <c r="E13" t="s">
        <v>216</v>
      </c>
      <c r="F13" t="s">
        <v>217</v>
      </c>
      <c r="G13" t="s">
        <v>139</v>
      </c>
      <c r="H13" t="s">
        <v>218</v>
      </c>
      <c r="I13" t="s">
        <v>219</v>
      </c>
      <c r="J13">
        <v>20.8</v>
      </c>
      <c r="K13" t="s">
        <v>175</v>
      </c>
      <c r="L13">
        <f t="shared" si="1"/>
        <v>3</v>
      </c>
      <c r="M13" s="7">
        <f t="shared" si="2"/>
        <v>6400</v>
      </c>
      <c r="N13" s="5">
        <f t="shared" si="0"/>
        <v>-6400</v>
      </c>
    </row>
    <row r="14" spans="1:14" ht="13.5">
      <c r="A14" t="s">
        <v>166</v>
      </c>
      <c r="B14" t="s">
        <v>89</v>
      </c>
      <c r="C14" t="s">
        <v>268</v>
      </c>
      <c r="D14" t="s">
        <v>91</v>
      </c>
      <c r="E14" t="s">
        <v>269</v>
      </c>
      <c r="F14" t="s">
        <v>270</v>
      </c>
      <c r="G14" t="s">
        <v>103</v>
      </c>
      <c r="H14" t="s">
        <v>271</v>
      </c>
      <c r="I14" t="s">
        <v>272</v>
      </c>
      <c r="J14">
        <v>8</v>
      </c>
      <c r="K14" t="s">
        <v>273</v>
      </c>
      <c r="L14">
        <f t="shared" si="1"/>
        <v>3</v>
      </c>
      <c r="M14" s="7">
        <f t="shared" si="2"/>
        <v>12800</v>
      </c>
      <c r="N14" s="5">
        <f t="shared" si="0"/>
        <v>-12800</v>
      </c>
    </row>
    <row r="15" spans="1:14" ht="13.5">
      <c r="A15" t="s">
        <v>166</v>
      </c>
      <c r="B15" t="s">
        <v>98</v>
      </c>
      <c r="C15" t="s">
        <v>90</v>
      </c>
      <c r="D15" t="s">
        <v>100</v>
      </c>
      <c r="E15" t="s">
        <v>274</v>
      </c>
      <c r="F15" t="s">
        <v>275</v>
      </c>
      <c r="G15" t="s">
        <v>94</v>
      </c>
      <c r="H15" t="s">
        <v>276</v>
      </c>
      <c r="I15" t="s">
        <v>194</v>
      </c>
      <c r="J15">
        <v>79.6</v>
      </c>
      <c r="K15" t="s">
        <v>135</v>
      </c>
      <c r="L15">
        <f t="shared" si="1"/>
        <v>3</v>
      </c>
      <c r="M15" s="7">
        <f t="shared" si="2"/>
        <v>25600</v>
      </c>
      <c r="N15" s="5">
        <f t="shared" si="0"/>
        <v>-25600</v>
      </c>
    </row>
    <row r="16" spans="1:14" ht="13.5">
      <c r="A16" t="s">
        <v>166</v>
      </c>
      <c r="B16" t="s">
        <v>107</v>
      </c>
      <c r="C16" t="s">
        <v>108</v>
      </c>
      <c r="D16" t="s">
        <v>176</v>
      </c>
      <c r="E16" t="s">
        <v>277</v>
      </c>
      <c r="F16" t="s">
        <v>278</v>
      </c>
      <c r="G16" t="s">
        <v>94</v>
      </c>
      <c r="H16" t="s">
        <v>276</v>
      </c>
      <c r="I16" t="s">
        <v>279</v>
      </c>
      <c r="J16">
        <v>7.1</v>
      </c>
      <c r="K16" t="s">
        <v>273</v>
      </c>
      <c r="L16">
        <f t="shared" si="1"/>
        <v>3</v>
      </c>
      <c r="M16" s="7">
        <f t="shared" si="2"/>
        <v>51200</v>
      </c>
      <c r="N16" s="5">
        <f t="shared" si="0"/>
        <v>-51200</v>
      </c>
    </row>
    <row r="17" spans="1:14" ht="13.5">
      <c r="A17" t="s">
        <v>166</v>
      </c>
      <c r="B17" t="s">
        <v>113</v>
      </c>
      <c r="C17" t="s">
        <v>108</v>
      </c>
      <c r="D17" t="s">
        <v>153</v>
      </c>
      <c r="E17" t="s">
        <v>280</v>
      </c>
      <c r="F17" t="s">
        <v>281</v>
      </c>
      <c r="G17" t="s">
        <v>103</v>
      </c>
      <c r="H17" t="s">
        <v>282</v>
      </c>
      <c r="I17" t="s">
        <v>283</v>
      </c>
      <c r="J17">
        <v>67.2</v>
      </c>
      <c r="K17" t="s">
        <v>135</v>
      </c>
      <c r="L17">
        <f t="shared" si="1"/>
        <v>3</v>
      </c>
      <c r="M17" s="7">
        <f t="shared" si="2"/>
        <v>102400</v>
      </c>
      <c r="N17" s="5">
        <f t="shared" si="0"/>
        <v>-102400</v>
      </c>
    </row>
    <row r="18" spans="1:14" ht="13.5">
      <c r="A18" t="s">
        <v>166</v>
      </c>
      <c r="B18" t="s">
        <v>117</v>
      </c>
      <c r="C18" t="s">
        <v>284</v>
      </c>
      <c r="D18" t="s">
        <v>176</v>
      </c>
      <c r="E18" t="s">
        <v>285</v>
      </c>
      <c r="F18" t="s">
        <v>286</v>
      </c>
      <c r="G18" t="s">
        <v>94</v>
      </c>
      <c r="H18" t="s">
        <v>202</v>
      </c>
      <c r="I18" t="s">
        <v>203</v>
      </c>
      <c r="J18">
        <v>2.8</v>
      </c>
      <c r="K18" t="s">
        <v>106</v>
      </c>
      <c r="L18">
        <f t="shared" si="1"/>
        <v>3</v>
      </c>
      <c r="M18" s="7">
        <f t="shared" si="2"/>
        <v>204800</v>
      </c>
      <c r="N18" s="5">
        <f t="shared" si="0"/>
        <v>368640</v>
      </c>
    </row>
    <row r="19" spans="1:14" ht="13.5">
      <c r="A19" t="s">
        <v>166</v>
      </c>
      <c r="B19" t="s">
        <v>122</v>
      </c>
      <c r="C19" t="s">
        <v>185</v>
      </c>
      <c r="D19" t="s">
        <v>100</v>
      </c>
      <c r="E19" t="s">
        <v>287</v>
      </c>
      <c r="F19" t="s">
        <v>288</v>
      </c>
      <c r="G19" t="s">
        <v>103</v>
      </c>
      <c r="H19" t="s">
        <v>169</v>
      </c>
      <c r="I19" t="s">
        <v>194</v>
      </c>
      <c r="J19">
        <v>2.2</v>
      </c>
      <c r="K19" t="s">
        <v>106</v>
      </c>
      <c r="L19">
        <f t="shared" si="1"/>
        <v>4</v>
      </c>
      <c r="M19" s="7">
        <f t="shared" si="2"/>
        <v>100</v>
      </c>
      <c r="N19" s="5">
        <f t="shared" si="0"/>
        <v>120.00000000000003</v>
      </c>
    </row>
    <row r="20" spans="1:14" ht="13.5">
      <c r="A20" t="s">
        <v>166</v>
      </c>
      <c r="B20" t="s">
        <v>128</v>
      </c>
      <c r="C20" t="s">
        <v>237</v>
      </c>
      <c r="D20" t="s">
        <v>176</v>
      </c>
      <c r="E20" t="s">
        <v>289</v>
      </c>
      <c r="F20" t="s">
        <v>290</v>
      </c>
      <c r="G20" t="s">
        <v>240</v>
      </c>
      <c r="H20" t="s">
        <v>271</v>
      </c>
      <c r="I20" t="s">
        <v>291</v>
      </c>
      <c r="J20">
        <v>5.7</v>
      </c>
      <c r="K20" t="s">
        <v>171</v>
      </c>
      <c r="L20">
        <f t="shared" si="1"/>
        <v>5</v>
      </c>
      <c r="M20" s="7">
        <f t="shared" si="2"/>
        <v>100</v>
      </c>
      <c r="N20" s="5">
        <f t="shared" si="0"/>
        <v>-100</v>
      </c>
    </row>
    <row r="21" spans="1:14" ht="13.5">
      <c r="A21" t="s">
        <v>166</v>
      </c>
      <c r="B21" t="s">
        <v>136</v>
      </c>
      <c r="C21" t="s">
        <v>129</v>
      </c>
      <c r="D21" t="s">
        <v>100</v>
      </c>
      <c r="E21" t="s">
        <v>292</v>
      </c>
      <c r="F21" t="s">
        <v>293</v>
      </c>
      <c r="G21" t="s">
        <v>132</v>
      </c>
      <c r="H21" t="s">
        <v>282</v>
      </c>
      <c r="I21" t="s">
        <v>283</v>
      </c>
      <c r="J21">
        <v>23.9</v>
      </c>
      <c r="K21" t="s">
        <v>135</v>
      </c>
      <c r="L21">
        <f t="shared" si="1"/>
        <v>5</v>
      </c>
      <c r="M21" s="7">
        <f t="shared" si="2"/>
        <v>200</v>
      </c>
      <c r="N21" s="5">
        <f t="shared" si="0"/>
        <v>-200</v>
      </c>
    </row>
    <row r="22" spans="1:14" ht="13.5">
      <c r="A22" t="s">
        <v>166</v>
      </c>
      <c r="B22" t="s">
        <v>143</v>
      </c>
      <c r="C22" t="s">
        <v>294</v>
      </c>
      <c r="D22" t="s">
        <v>123</v>
      </c>
      <c r="E22" t="s">
        <v>295</v>
      </c>
      <c r="F22" t="s">
        <v>296</v>
      </c>
      <c r="G22" t="s">
        <v>132</v>
      </c>
      <c r="H22" t="s">
        <v>169</v>
      </c>
      <c r="I22" t="s">
        <v>297</v>
      </c>
      <c r="J22">
        <v>2.7</v>
      </c>
      <c r="K22" t="s">
        <v>106</v>
      </c>
      <c r="L22">
        <f t="shared" si="1"/>
        <v>5</v>
      </c>
      <c r="M22" s="7">
        <f t="shared" si="2"/>
        <v>400</v>
      </c>
      <c r="N22" s="5">
        <f aca="true" t="shared" si="3" ref="N22:N85">IF(K22="1人",M22*J22-M22,-M22)</f>
        <v>680</v>
      </c>
    </row>
    <row r="23" spans="1:14" ht="13.5">
      <c r="A23" t="s">
        <v>166</v>
      </c>
      <c r="B23" t="s">
        <v>392</v>
      </c>
      <c r="C23" t="s">
        <v>298</v>
      </c>
      <c r="D23" t="s">
        <v>91</v>
      </c>
      <c r="E23" t="s">
        <v>299</v>
      </c>
      <c r="F23" t="s">
        <v>300</v>
      </c>
      <c r="G23" t="s">
        <v>156</v>
      </c>
      <c r="H23" t="s">
        <v>214</v>
      </c>
      <c r="I23" t="s">
        <v>301</v>
      </c>
      <c r="J23">
        <v>12.5</v>
      </c>
      <c r="K23" t="s">
        <v>112</v>
      </c>
      <c r="L23">
        <f t="shared" si="1"/>
        <v>6</v>
      </c>
      <c r="M23" s="7">
        <f t="shared" si="2"/>
        <v>100</v>
      </c>
      <c r="N23" s="5">
        <f t="shared" si="3"/>
        <v>-100</v>
      </c>
    </row>
    <row r="24" spans="1:14" ht="13.5">
      <c r="A24" t="s">
        <v>166</v>
      </c>
      <c r="B24" t="s">
        <v>393</v>
      </c>
      <c r="C24" t="s">
        <v>302</v>
      </c>
      <c r="D24" t="s">
        <v>303</v>
      </c>
      <c r="E24" t="s">
        <v>304</v>
      </c>
      <c r="F24" t="s">
        <v>305</v>
      </c>
      <c r="G24" t="s">
        <v>306</v>
      </c>
      <c r="H24" t="s">
        <v>307</v>
      </c>
      <c r="I24" t="s">
        <v>308</v>
      </c>
      <c r="J24">
        <v>6</v>
      </c>
      <c r="K24" t="s">
        <v>273</v>
      </c>
      <c r="L24">
        <f t="shared" si="1"/>
        <v>6</v>
      </c>
      <c r="M24" s="7">
        <f t="shared" si="2"/>
        <v>200</v>
      </c>
      <c r="N24" s="5">
        <f t="shared" si="3"/>
        <v>-200</v>
      </c>
    </row>
    <row r="25" spans="1:14" ht="13.5">
      <c r="A25" t="s">
        <v>166</v>
      </c>
      <c r="B25" t="s">
        <v>394</v>
      </c>
      <c r="C25" t="s">
        <v>159</v>
      </c>
      <c r="D25" t="s">
        <v>100</v>
      </c>
      <c r="E25" t="s">
        <v>309</v>
      </c>
      <c r="F25" t="s">
        <v>310</v>
      </c>
      <c r="G25" t="s">
        <v>132</v>
      </c>
      <c r="H25" t="s">
        <v>169</v>
      </c>
      <c r="I25" t="s">
        <v>311</v>
      </c>
      <c r="J25">
        <v>3.5</v>
      </c>
      <c r="K25" t="s">
        <v>106</v>
      </c>
      <c r="L25">
        <f t="shared" si="1"/>
        <v>6</v>
      </c>
      <c r="M25" s="7">
        <f t="shared" si="2"/>
        <v>400</v>
      </c>
      <c r="N25" s="5">
        <f t="shared" si="3"/>
        <v>1000</v>
      </c>
    </row>
    <row r="26" spans="1:14" ht="13.5">
      <c r="A26" t="s">
        <v>166</v>
      </c>
      <c r="B26" t="s">
        <v>89</v>
      </c>
      <c r="C26" t="s">
        <v>99</v>
      </c>
      <c r="D26" t="s">
        <v>100</v>
      </c>
      <c r="E26" t="s">
        <v>350</v>
      </c>
      <c r="F26" t="s">
        <v>351</v>
      </c>
      <c r="G26" t="s">
        <v>103</v>
      </c>
      <c r="H26" t="s">
        <v>169</v>
      </c>
      <c r="I26" t="s">
        <v>279</v>
      </c>
      <c r="J26">
        <v>1.3</v>
      </c>
      <c r="K26" t="s">
        <v>106</v>
      </c>
      <c r="L26">
        <f t="shared" si="1"/>
        <v>7</v>
      </c>
      <c r="M26" s="7">
        <f t="shared" si="2"/>
        <v>100</v>
      </c>
      <c r="N26" s="5">
        <f t="shared" si="3"/>
        <v>30</v>
      </c>
    </row>
    <row r="27" spans="1:14" ht="13.5">
      <c r="A27" t="s">
        <v>166</v>
      </c>
      <c r="B27" t="s">
        <v>98</v>
      </c>
      <c r="C27" t="s">
        <v>90</v>
      </c>
      <c r="D27" t="s">
        <v>91</v>
      </c>
      <c r="E27" t="s">
        <v>92</v>
      </c>
      <c r="F27" t="s">
        <v>352</v>
      </c>
      <c r="G27" t="s">
        <v>94</v>
      </c>
      <c r="H27" t="s">
        <v>353</v>
      </c>
      <c r="I27" t="s">
        <v>354</v>
      </c>
      <c r="J27">
        <v>2.5</v>
      </c>
      <c r="K27" t="s">
        <v>106</v>
      </c>
      <c r="L27">
        <f t="shared" si="1"/>
        <v>8</v>
      </c>
      <c r="M27" s="7">
        <f t="shared" si="2"/>
        <v>100</v>
      </c>
      <c r="N27" s="5">
        <f t="shared" si="3"/>
        <v>150</v>
      </c>
    </row>
    <row r="28" spans="1:14" ht="13.5">
      <c r="A28" t="s">
        <v>166</v>
      </c>
      <c r="B28" t="s">
        <v>107</v>
      </c>
      <c r="C28" t="s">
        <v>108</v>
      </c>
      <c r="D28" t="s">
        <v>100</v>
      </c>
      <c r="E28" t="s">
        <v>355</v>
      </c>
      <c r="F28" t="s">
        <v>356</v>
      </c>
      <c r="G28" t="s">
        <v>103</v>
      </c>
      <c r="H28" t="s">
        <v>169</v>
      </c>
      <c r="I28" t="s">
        <v>207</v>
      </c>
      <c r="J28">
        <v>2.2</v>
      </c>
      <c r="K28" t="s">
        <v>106</v>
      </c>
      <c r="L28">
        <f t="shared" si="1"/>
        <v>9</v>
      </c>
      <c r="M28" s="7">
        <f t="shared" si="2"/>
        <v>100</v>
      </c>
      <c r="N28" s="5">
        <f t="shared" si="3"/>
        <v>120.00000000000003</v>
      </c>
    </row>
    <row r="29" spans="1:14" ht="13.5">
      <c r="A29" t="s">
        <v>166</v>
      </c>
      <c r="B29" t="s">
        <v>113</v>
      </c>
      <c r="C29" t="s">
        <v>357</v>
      </c>
      <c r="D29" t="s">
        <v>358</v>
      </c>
      <c r="E29" t="s">
        <v>359</v>
      </c>
      <c r="F29" t="s">
        <v>360</v>
      </c>
      <c r="G29" t="s">
        <v>361</v>
      </c>
      <c r="H29" t="s">
        <v>362</v>
      </c>
      <c r="I29" t="s">
        <v>363</v>
      </c>
      <c r="J29">
        <v>4.9</v>
      </c>
      <c r="K29" t="s">
        <v>171</v>
      </c>
      <c r="L29">
        <f t="shared" si="1"/>
        <v>10</v>
      </c>
      <c r="M29" s="7">
        <f t="shared" si="2"/>
        <v>100</v>
      </c>
      <c r="N29" s="5">
        <f t="shared" si="3"/>
        <v>-100</v>
      </c>
    </row>
    <row r="30" spans="1:14" ht="13.5">
      <c r="A30" t="s">
        <v>166</v>
      </c>
      <c r="B30" t="s">
        <v>117</v>
      </c>
      <c r="C30" t="s">
        <v>118</v>
      </c>
      <c r="D30" t="s">
        <v>176</v>
      </c>
      <c r="E30" t="s">
        <v>364</v>
      </c>
      <c r="F30" t="s">
        <v>365</v>
      </c>
      <c r="G30" t="s">
        <v>103</v>
      </c>
      <c r="H30" t="s">
        <v>169</v>
      </c>
      <c r="I30" t="s">
        <v>366</v>
      </c>
      <c r="J30">
        <v>5.1</v>
      </c>
      <c r="K30" t="s">
        <v>171</v>
      </c>
      <c r="L30">
        <f t="shared" si="1"/>
        <v>10</v>
      </c>
      <c r="M30" s="7">
        <f t="shared" si="2"/>
        <v>200</v>
      </c>
      <c r="N30" s="5">
        <f t="shared" si="3"/>
        <v>-200</v>
      </c>
    </row>
    <row r="31" spans="1:14" ht="13.5">
      <c r="A31" t="s">
        <v>166</v>
      </c>
      <c r="B31" t="s">
        <v>122</v>
      </c>
      <c r="C31" t="s">
        <v>118</v>
      </c>
      <c r="D31" t="s">
        <v>153</v>
      </c>
      <c r="E31" t="s">
        <v>367</v>
      </c>
      <c r="F31" t="s">
        <v>368</v>
      </c>
      <c r="G31" t="s">
        <v>103</v>
      </c>
      <c r="H31" t="s">
        <v>369</v>
      </c>
      <c r="I31" t="s">
        <v>370</v>
      </c>
      <c r="J31">
        <v>5.2</v>
      </c>
      <c r="K31" t="s">
        <v>171</v>
      </c>
      <c r="L31">
        <f t="shared" si="1"/>
        <v>10</v>
      </c>
      <c r="M31" s="7">
        <f t="shared" si="2"/>
        <v>400</v>
      </c>
      <c r="N31" s="5">
        <f t="shared" si="3"/>
        <v>-400</v>
      </c>
    </row>
    <row r="32" spans="1:14" ht="13.5">
      <c r="A32" t="s">
        <v>166</v>
      </c>
      <c r="B32" t="s">
        <v>128</v>
      </c>
      <c r="C32" t="s">
        <v>129</v>
      </c>
      <c r="D32" t="s">
        <v>91</v>
      </c>
      <c r="E32" t="s">
        <v>167</v>
      </c>
      <c r="F32" t="s">
        <v>371</v>
      </c>
      <c r="G32" t="s">
        <v>139</v>
      </c>
      <c r="H32" t="s">
        <v>307</v>
      </c>
      <c r="I32" t="s">
        <v>372</v>
      </c>
      <c r="J32">
        <v>33.4</v>
      </c>
      <c r="K32" t="s">
        <v>204</v>
      </c>
      <c r="L32">
        <f t="shared" si="1"/>
        <v>10</v>
      </c>
      <c r="M32" s="7">
        <f t="shared" si="2"/>
        <v>800</v>
      </c>
      <c r="N32" s="5">
        <f t="shared" si="3"/>
        <v>-800</v>
      </c>
    </row>
    <row r="33" spans="1:14" ht="13.5">
      <c r="A33" t="s">
        <v>166</v>
      </c>
      <c r="B33" t="s">
        <v>136</v>
      </c>
      <c r="C33" t="s">
        <v>129</v>
      </c>
      <c r="D33" t="s">
        <v>100</v>
      </c>
      <c r="E33" t="s">
        <v>373</v>
      </c>
      <c r="F33" t="s">
        <v>374</v>
      </c>
      <c r="G33" t="s">
        <v>132</v>
      </c>
      <c r="H33" t="s">
        <v>198</v>
      </c>
      <c r="I33" t="s">
        <v>375</v>
      </c>
      <c r="J33">
        <v>2.5</v>
      </c>
      <c r="K33" t="s">
        <v>106</v>
      </c>
      <c r="L33">
        <f t="shared" si="1"/>
        <v>10</v>
      </c>
      <c r="M33" s="7">
        <f t="shared" si="2"/>
        <v>1600</v>
      </c>
      <c r="N33" s="5">
        <f t="shared" si="3"/>
        <v>2400</v>
      </c>
    </row>
    <row r="34" spans="1:14" ht="13.5">
      <c r="A34" t="s">
        <v>166</v>
      </c>
      <c r="B34" t="s">
        <v>143</v>
      </c>
      <c r="C34" t="s">
        <v>376</v>
      </c>
      <c r="D34" t="s">
        <v>153</v>
      </c>
      <c r="E34" t="s">
        <v>377</v>
      </c>
      <c r="F34" t="s">
        <v>378</v>
      </c>
      <c r="G34" t="s">
        <v>103</v>
      </c>
      <c r="H34" t="s">
        <v>169</v>
      </c>
      <c r="I34" t="s">
        <v>379</v>
      </c>
      <c r="J34">
        <v>2.2</v>
      </c>
      <c r="K34" t="s">
        <v>106</v>
      </c>
      <c r="L34">
        <f t="shared" si="1"/>
        <v>11</v>
      </c>
      <c r="M34" s="7">
        <f t="shared" si="2"/>
        <v>100</v>
      </c>
      <c r="N34" s="5">
        <f t="shared" si="3"/>
        <v>120.00000000000003</v>
      </c>
    </row>
    <row r="35" spans="1:14" ht="13.5">
      <c r="A35" t="s">
        <v>166</v>
      </c>
      <c r="B35" t="s">
        <v>392</v>
      </c>
      <c r="C35" t="s">
        <v>380</v>
      </c>
      <c r="D35" t="s">
        <v>91</v>
      </c>
      <c r="E35" t="s">
        <v>381</v>
      </c>
      <c r="F35" t="s">
        <v>382</v>
      </c>
      <c r="G35" t="s">
        <v>139</v>
      </c>
      <c r="H35" t="s">
        <v>169</v>
      </c>
      <c r="I35" t="s">
        <v>383</v>
      </c>
      <c r="J35">
        <v>2.2</v>
      </c>
      <c r="K35" t="s">
        <v>106</v>
      </c>
      <c r="L35">
        <f t="shared" si="1"/>
        <v>12</v>
      </c>
      <c r="M35" s="7">
        <f t="shared" si="2"/>
        <v>100</v>
      </c>
      <c r="N35" s="5">
        <f t="shared" si="3"/>
        <v>120.00000000000003</v>
      </c>
    </row>
    <row r="36" spans="1:14" ht="13.5">
      <c r="A36" t="s">
        <v>166</v>
      </c>
      <c r="B36" t="s">
        <v>393</v>
      </c>
      <c r="C36" t="s">
        <v>384</v>
      </c>
      <c r="D36" t="s">
        <v>385</v>
      </c>
      <c r="E36" t="s">
        <v>386</v>
      </c>
      <c r="F36" t="s">
        <v>387</v>
      </c>
      <c r="G36" t="s">
        <v>139</v>
      </c>
      <c r="H36" t="s">
        <v>169</v>
      </c>
      <c r="I36" t="s">
        <v>388</v>
      </c>
      <c r="J36">
        <v>4.1</v>
      </c>
      <c r="K36" t="s">
        <v>171</v>
      </c>
      <c r="L36">
        <f t="shared" si="1"/>
        <v>13</v>
      </c>
      <c r="M36" s="7">
        <f t="shared" si="2"/>
        <v>100</v>
      </c>
      <c r="N36" s="5">
        <f t="shared" si="3"/>
        <v>-100</v>
      </c>
    </row>
    <row r="37" spans="1:14" ht="13.5">
      <c r="A37" t="s">
        <v>166</v>
      </c>
      <c r="B37" t="s">
        <v>394</v>
      </c>
      <c r="C37" t="s">
        <v>345</v>
      </c>
      <c r="D37" t="s">
        <v>176</v>
      </c>
      <c r="E37" t="s">
        <v>389</v>
      </c>
      <c r="F37" t="s">
        <v>390</v>
      </c>
      <c r="G37" t="s">
        <v>348</v>
      </c>
      <c r="H37" t="s">
        <v>169</v>
      </c>
      <c r="I37" t="s">
        <v>391</v>
      </c>
      <c r="J37">
        <v>2.4</v>
      </c>
      <c r="K37" t="s">
        <v>106</v>
      </c>
      <c r="L37">
        <f t="shared" si="1"/>
        <v>13</v>
      </c>
      <c r="M37" s="7">
        <f t="shared" si="2"/>
        <v>200</v>
      </c>
      <c r="N37" s="5">
        <f t="shared" si="3"/>
        <v>280</v>
      </c>
    </row>
    <row r="38" spans="1:14" ht="13.5">
      <c r="A38" t="s">
        <v>166</v>
      </c>
      <c r="B38" t="s">
        <v>89</v>
      </c>
      <c r="C38" t="s">
        <v>108</v>
      </c>
      <c r="D38" t="s">
        <v>91</v>
      </c>
      <c r="E38" t="s">
        <v>181</v>
      </c>
      <c r="F38" t="s">
        <v>432</v>
      </c>
      <c r="G38" t="s">
        <v>103</v>
      </c>
      <c r="H38" t="s">
        <v>183</v>
      </c>
      <c r="I38" t="s">
        <v>433</v>
      </c>
      <c r="J38">
        <v>4.4</v>
      </c>
      <c r="K38" t="s">
        <v>171</v>
      </c>
      <c r="L38">
        <f t="shared" si="1"/>
        <v>14</v>
      </c>
      <c r="M38" s="7">
        <f t="shared" si="2"/>
        <v>100</v>
      </c>
      <c r="N38" s="5">
        <f t="shared" si="3"/>
        <v>-100</v>
      </c>
    </row>
    <row r="39" spans="1:14" ht="13.5">
      <c r="A39" t="s">
        <v>166</v>
      </c>
      <c r="B39" t="s">
        <v>98</v>
      </c>
      <c r="C39" t="s">
        <v>108</v>
      </c>
      <c r="D39" t="s">
        <v>100</v>
      </c>
      <c r="E39" t="s">
        <v>434</v>
      </c>
      <c r="F39" t="s">
        <v>435</v>
      </c>
      <c r="G39" t="s">
        <v>103</v>
      </c>
      <c r="H39" t="s">
        <v>436</v>
      </c>
      <c r="I39" t="s">
        <v>363</v>
      </c>
      <c r="J39">
        <v>4.8</v>
      </c>
      <c r="K39" t="s">
        <v>171</v>
      </c>
      <c r="L39">
        <f t="shared" si="1"/>
        <v>14</v>
      </c>
      <c r="M39" s="7">
        <f t="shared" si="2"/>
        <v>200</v>
      </c>
      <c r="N39" s="5">
        <f t="shared" si="3"/>
        <v>-200</v>
      </c>
    </row>
    <row r="40" spans="1:14" ht="13.5">
      <c r="A40" t="s">
        <v>166</v>
      </c>
      <c r="B40" t="s">
        <v>107</v>
      </c>
      <c r="C40" t="s">
        <v>90</v>
      </c>
      <c r="D40" t="s">
        <v>176</v>
      </c>
      <c r="E40" t="s">
        <v>437</v>
      </c>
      <c r="F40" t="s">
        <v>438</v>
      </c>
      <c r="G40" t="s">
        <v>94</v>
      </c>
      <c r="H40" t="s">
        <v>188</v>
      </c>
      <c r="I40" t="s">
        <v>439</v>
      </c>
      <c r="J40">
        <v>4</v>
      </c>
      <c r="K40" t="s">
        <v>112</v>
      </c>
      <c r="L40">
        <f t="shared" si="1"/>
        <v>14</v>
      </c>
      <c r="M40" s="7">
        <f t="shared" si="2"/>
        <v>400</v>
      </c>
      <c r="N40" s="5">
        <f t="shared" si="3"/>
        <v>-400</v>
      </c>
    </row>
    <row r="41" spans="1:14" ht="13.5">
      <c r="A41" t="s">
        <v>166</v>
      </c>
      <c r="B41" t="s">
        <v>113</v>
      </c>
      <c r="C41" t="s">
        <v>108</v>
      </c>
      <c r="D41" t="s">
        <v>160</v>
      </c>
      <c r="E41" t="s">
        <v>440</v>
      </c>
      <c r="F41" t="s">
        <v>441</v>
      </c>
      <c r="G41" t="s">
        <v>103</v>
      </c>
      <c r="H41" t="s">
        <v>276</v>
      </c>
      <c r="I41" t="s">
        <v>442</v>
      </c>
      <c r="J41">
        <v>113</v>
      </c>
      <c r="K41" t="s">
        <v>443</v>
      </c>
      <c r="L41">
        <f t="shared" si="1"/>
        <v>14</v>
      </c>
      <c r="M41" s="7">
        <f t="shared" si="2"/>
        <v>800</v>
      </c>
      <c r="N41" s="5">
        <f t="shared" si="3"/>
        <v>-800</v>
      </c>
    </row>
    <row r="42" spans="1:14" ht="13.5">
      <c r="A42" t="s">
        <v>166</v>
      </c>
      <c r="B42" t="s">
        <v>117</v>
      </c>
      <c r="C42" t="s">
        <v>118</v>
      </c>
      <c r="D42" t="s">
        <v>100</v>
      </c>
      <c r="E42" t="s">
        <v>238</v>
      </c>
      <c r="F42" t="s">
        <v>444</v>
      </c>
      <c r="G42" t="s">
        <v>103</v>
      </c>
      <c r="H42" t="s">
        <v>174</v>
      </c>
      <c r="I42" t="s">
        <v>445</v>
      </c>
      <c r="J42">
        <v>1.9</v>
      </c>
      <c r="K42" t="s">
        <v>106</v>
      </c>
      <c r="L42">
        <f t="shared" si="1"/>
        <v>14</v>
      </c>
      <c r="M42" s="7">
        <f t="shared" si="2"/>
        <v>1600</v>
      </c>
      <c r="N42" s="5">
        <f t="shared" si="3"/>
        <v>1440</v>
      </c>
    </row>
    <row r="43" spans="1:14" ht="13.5">
      <c r="A43" t="s">
        <v>166</v>
      </c>
      <c r="B43" t="s">
        <v>122</v>
      </c>
      <c r="C43" t="s">
        <v>118</v>
      </c>
      <c r="D43" t="s">
        <v>123</v>
      </c>
      <c r="E43" t="s">
        <v>446</v>
      </c>
      <c r="F43" t="s">
        <v>447</v>
      </c>
      <c r="G43" t="s">
        <v>103</v>
      </c>
      <c r="H43" t="s">
        <v>169</v>
      </c>
      <c r="I43" t="s">
        <v>448</v>
      </c>
      <c r="J43">
        <v>2.5</v>
      </c>
      <c r="K43" t="s">
        <v>106</v>
      </c>
      <c r="L43">
        <f t="shared" si="1"/>
        <v>15</v>
      </c>
      <c r="M43" s="7">
        <f t="shared" si="2"/>
        <v>100</v>
      </c>
      <c r="N43" s="5">
        <f t="shared" si="3"/>
        <v>150</v>
      </c>
    </row>
    <row r="44" spans="1:14" ht="13.5">
      <c r="A44" t="s">
        <v>166</v>
      </c>
      <c r="B44" t="s">
        <v>128</v>
      </c>
      <c r="C44" t="s">
        <v>237</v>
      </c>
      <c r="D44" t="s">
        <v>100</v>
      </c>
      <c r="E44" t="s">
        <v>449</v>
      </c>
      <c r="F44" t="s">
        <v>450</v>
      </c>
      <c r="G44" t="s">
        <v>240</v>
      </c>
      <c r="H44" t="s">
        <v>169</v>
      </c>
      <c r="I44" t="s">
        <v>451</v>
      </c>
      <c r="J44">
        <v>2.7</v>
      </c>
      <c r="K44" t="s">
        <v>106</v>
      </c>
      <c r="L44">
        <f t="shared" si="1"/>
        <v>16</v>
      </c>
      <c r="M44" s="7">
        <f t="shared" si="2"/>
        <v>100</v>
      </c>
      <c r="N44" s="5">
        <f t="shared" si="3"/>
        <v>170</v>
      </c>
    </row>
    <row r="45" spans="1:14" ht="13.5">
      <c r="A45" t="s">
        <v>166</v>
      </c>
      <c r="B45" t="s">
        <v>136</v>
      </c>
      <c r="C45" t="s">
        <v>129</v>
      </c>
      <c r="D45" t="s">
        <v>91</v>
      </c>
      <c r="E45" t="s">
        <v>423</v>
      </c>
      <c r="F45" t="s">
        <v>452</v>
      </c>
      <c r="G45" t="s">
        <v>132</v>
      </c>
      <c r="H45" t="s">
        <v>453</v>
      </c>
      <c r="I45" t="s">
        <v>203</v>
      </c>
      <c r="J45">
        <v>1.7</v>
      </c>
      <c r="K45" t="s">
        <v>106</v>
      </c>
      <c r="L45">
        <f t="shared" si="1"/>
        <v>17</v>
      </c>
      <c r="M45" s="7">
        <f t="shared" si="2"/>
        <v>100</v>
      </c>
      <c r="N45" s="5">
        <f t="shared" si="3"/>
        <v>70</v>
      </c>
    </row>
    <row r="46" spans="1:14" ht="13.5">
      <c r="A46" t="s">
        <v>166</v>
      </c>
      <c r="B46" t="s">
        <v>143</v>
      </c>
      <c r="C46" t="s">
        <v>454</v>
      </c>
      <c r="D46" t="s">
        <v>100</v>
      </c>
      <c r="E46" t="s">
        <v>455</v>
      </c>
      <c r="F46" t="s">
        <v>456</v>
      </c>
      <c r="G46" t="s">
        <v>348</v>
      </c>
      <c r="H46" t="s">
        <v>169</v>
      </c>
      <c r="I46" t="s">
        <v>445</v>
      </c>
      <c r="J46">
        <v>1.8</v>
      </c>
      <c r="K46" t="s">
        <v>106</v>
      </c>
      <c r="L46">
        <f t="shared" si="1"/>
        <v>18</v>
      </c>
      <c r="M46" s="7">
        <f t="shared" si="2"/>
        <v>100</v>
      </c>
      <c r="N46" s="5">
        <f t="shared" si="3"/>
        <v>80</v>
      </c>
    </row>
    <row r="47" spans="1:14" ht="13.5">
      <c r="A47" t="s">
        <v>166</v>
      </c>
      <c r="B47" t="s">
        <v>392</v>
      </c>
      <c r="C47" t="s">
        <v>457</v>
      </c>
      <c r="D47" t="s">
        <v>153</v>
      </c>
      <c r="E47" t="s">
        <v>458</v>
      </c>
      <c r="F47" t="s">
        <v>459</v>
      </c>
      <c r="G47" t="s">
        <v>139</v>
      </c>
      <c r="H47" t="s">
        <v>202</v>
      </c>
      <c r="I47" t="s">
        <v>460</v>
      </c>
      <c r="J47">
        <v>5.6</v>
      </c>
      <c r="K47" t="s">
        <v>112</v>
      </c>
      <c r="L47">
        <f t="shared" si="1"/>
        <v>19</v>
      </c>
      <c r="M47" s="7">
        <f t="shared" si="2"/>
        <v>100</v>
      </c>
      <c r="N47" s="5">
        <f t="shared" si="3"/>
        <v>-100</v>
      </c>
    </row>
    <row r="48" spans="1:14" ht="13.5">
      <c r="A48" t="s">
        <v>166</v>
      </c>
      <c r="B48" t="s">
        <v>393</v>
      </c>
      <c r="C48" t="s">
        <v>461</v>
      </c>
      <c r="D48" t="s">
        <v>123</v>
      </c>
      <c r="E48" t="s">
        <v>462</v>
      </c>
      <c r="F48" t="s">
        <v>463</v>
      </c>
      <c r="G48" t="s">
        <v>103</v>
      </c>
      <c r="H48" t="s">
        <v>218</v>
      </c>
      <c r="I48" t="s">
        <v>464</v>
      </c>
      <c r="J48">
        <v>43.5</v>
      </c>
      <c r="K48" t="s">
        <v>204</v>
      </c>
      <c r="L48">
        <f t="shared" si="1"/>
        <v>19</v>
      </c>
      <c r="M48" s="7">
        <f t="shared" si="2"/>
        <v>200</v>
      </c>
      <c r="N48" s="5">
        <f t="shared" si="3"/>
        <v>-200</v>
      </c>
    </row>
    <row r="49" spans="1:14" ht="13.5">
      <c r="A49" t="s">
        <v>166</v>
      </c>
      <c r="B49" t="s">
        <v>394</v>
      </c>
      <c r="C49" t="s">
        <v>159</v>
      </c>
      <c r="D49" t="s">
        <v>176</v>
      </c>
      <c r="E49" t="s">
        <v>465</v>
      </c>
      <c r="F49" t="s">
        <v>466</v>
      </c>
      <c r="G49" t="s">
        <v>139</v>
      </c>
      <c r="H49" t="s">
        <v>467</v>
      </c>
      <c r="I49" t="s">
        <v>311</v>
      </c>
      <c r="J49">
        <v>4.6</v>
      </c>
      <c r="K49" t="s">
        <v>171</v>
      </c>
      <c r="L49">
        <f t="shared" si="1"/>
        <v>19</v>
      </c>
      <c r="M49" s="7">
        <f t="shared" si="2"/>
        <v>400</v>
      </c>
      <c r="N49" s="5">
        <f t="shared" si="3"/>
        <v>-400</v>
      </c>
    </row>
    <row r="50" spans="1:14" ht="13.5">
      <c r="A50" t="s">
        <v>166</v>
      </c>
      <c r="B50" t="s">
        <v>89</v>
      </c>
      <c r="C50" t="s">
        <v>90</v>
      </c>
      <c r="D50" t="s">
        <v>91</v>
      </c>
      <c r="E50" t="s">
        <v>504</v>
      </c>
      <c r="F50" t="s">
        <v>505</v>
      </c>
      <c r="G50" t="s">
        <v>94</v>
      </c>
      <c r="H50" t="s">
        <v>174</v>
      </c>
      <c r="I50" t="s">
        <v>506</v>
      </c>
      <c r="J50">
        <v>3.9</v>
      </c>
      <c r="K50" t="s">
        <v>171</v>
      </c>
      <c r="L50">
        <f t="shared" si="1"/>
        <v>19</v>
      </c>
      <c r="M50" s="7">
        <f t="shared" si="2"/>
        <v>800</v>
      </c>
      <c r="N50" s="5">
        <f t="shared" si="3"/>
        <v>-800</v>
      </c>
    </row>
    <row r="51" spans="1:14" ht="13.5">
      <c r="A51" t="s">
        <v>166</v>
      </c>
      <c r="B51" t="s">
        <v>98</v>
      </c>
      <c r="C51" t="s">
        <v>108</v>
      </c>
      <c r="D51" t="s">
        <v>100</v>
      </c>
      <c r="E51" t="s">
        <v>507</v>
      </c>
      <c r="F51" t="s">
        <v>508</v>
      </c>
      <c r="G51" t="s">
        <v>103</v>
      </c>
      <c r="H51" t="s">
        <v>271</v>
      </c>
      <c r="I51" t="s">
        <v>509</v>
      </c>
      <c r="J51">
        <v>6.5</v>
      </c>
      <c r="K51" t="s">
        <v>112</v>
      </c>
      <c r="L51">
        <f t="shared" si="1"/>
        <v>19</v>
      </c>
      <c r="M51" s="7">
        <f t="shared" si="2"/>
        <v>1600</v>
      </c>
      <c r="N51" s="5">
        <f t="shared" si="3"/>
        <v>-1600</v>
      </c>
    </row>
    <row r="52" spans="1:14" ht="13.5">
      <c r="A52" t="s">
        <v>166</v>
      </c>
      <c r="B52" t="s">
        <v>107</v>
      </c>
      <c r="C52" t="s">
        <v>108</v>
      </c>
      <c r="D52" t="s">
        <v>176</v>
      </c>
      <c r="E52" t="s">
        <v>510</v>
      </c>
      <c r="F52" t="s">
        <v>511</v>
      </c>
      <c r="G52" t="s">
        <v>103</v>
      </c>
      <c r="H52" t="s">
        <v>512</v>
      </c>
      <c r="I52" t="s">
        <v>366</v>
      </c>
      <c r="J52">
        <v>5.9</v>
      </c>
      <c r="K52" t="s">
        <v>112</v>
      </c>
      <c r="L52">
        <f t="shared" si="1"/>
        <v>19</v>
      </c>
      <c r="M52" s="7">
        <f t="shared" si="2"/>
        <v>3200</v>
      </c>
      <c r="N52" s="5">
        <f t="shared" si="3"/>
        <v>-3200</v>
      </c>
    </row>
    <row r="53" spans="1:14" ht="13.5">
      <c r="A53" t="s">
        <v>166</v>
      </c>
      <c r="B53" t="s">
        <v>113</v>
      </c>
      <c r="C53" t="s">
        <v>118</v>
      </c>
      <c r="D53" t="s">
        <v>385</v>
      </c>
      <c r="E53" t="s">
        <v>513</v>
      </c>
      <c r="F53" t="s">
        <v>514</v>
      </c>
      <c r="G53" t="s">
        <v>103</v>
      </c>
      <c r="H53" t="s">
        <v>202</v>
      </c>
      <c r="I53" t="s">
        <v>291</v>
      </c>
      <c r="J53">
        <v>4.2</v>
      </c>
      <c r="K53" t="s">
        <v>112</v>
      </c>
      <c r="L53">
        <f t="shared" si="1"/>
        <v>19</v>
      </c>
      <c r="M53" s="7">
        <f t="shared" si="2"/>
        <v>6400</v>
      </c>
      <c r="N53" s="5">
        <f t="shared" si="3"/>
        <v>-6400</v>
      </c>
    </row>
    <row r="54" spans="1:14" ht="13.5">
      <c r="A54" t="s">
        <v>166</v>
      </c>
      <c r="B54" t="s">
        <v>117</v>
      </c>
      <c r="C54" t="s">
        <v>129</v>
      </c>
      <c r="D54" t="s">
        <v>100</v>
      </c>
      <c r="E54" t="s">
        <v>373</v>
      </c>
      <c r="F54" t="s">
        <v>515</v>
      </c>
      <c r="G54" t="s">
        <v>156</v>
      </c>
      <c r="H54" t="s">
        <v>369</v>
      </c>
      <c r="I54" t="s">
        <v>516</v>
      </c>
      <c r="J54">
        <v>6.5</v>
      </c>
      <c r="K54" t="s">
        <v>112</v>
      </c>
      <c r="L54">
        <f t="shared" si="1"/>
        <v>19</v>
      </c>
      <c r="M54" s="7">
        <f t="shared" si="2"/>
        <v>12800</v>
      </c>
      <c r="N54" s="5">
        <f t="shared" si="3"/>
        <v>-12800</v>
      </c>
    </row>
    <row r="55" spans="1:14" ht="13.5">
      <c r="A55" t="s">
        <v>166</v>
      </c>
      <c r="B55" t="s">
        <v>122</v>
      </c>
      <c r="C55" t="s">
        <v>237</v>
      </c>
      <c r="D55" t="s">
        <v>91</v>
      </c>
      <c r="E55" t="s">
        <v>517</v>
      </c>
      <c r="F55" t="s">
        <v>518</v>
      </c>
      <c r="G55" t="s">
        <v>240</v>
      </c>
      <c r="H55" t="s">
        <v>453</v>
      </c>
      <c r="I55" t="s">
        <v>464</v>
      </c>
      <c r="J55">
        <v>15.3</v>
      </c>
      <c r="K55" t="s">
        <v>158</v>
      </c>
      <c r="L55">
        <f t="shared" si="1"/>
        <v>19</v>
      </c>
      <c r="M55" s="7">
        <f t="shared" si="2"/>
        <v>25600</v>
      </c>
      <c r="N55" s="5">
        <f t="shared" si="3"/>
        <v>-25600</v>
      </c>
    </row>
    <row r="56" spans="1:14" ht="13.5">
      <c r="A56" t="s">
        <v>166</v>
      </c>
      <c r="B56" t="s">
        <v>128</v>
      </c>
      <c r="C56" t="s">
        <v>129</v>
      </c>
      <c r="D56" t="s">
        <v>100</v>
      </c>
      <c r="E56" t="s">
        <v>519</v>
      </c>
      <c r="F56" t="s">
        <v>520</v>
      </c>
      <c r="G56" t="s">
        <v>132</v>
      </c>
      <c r="H56" t="s">
        <v>169</v>
      </c>
      <c r="I56" t="s">
        <v>521</v>
      </c>
      <c r="J56">
        <v>1.7</v>
      </c>
      <c r="K56" t="s">
        <v>106</v>
      </c>
      <c r="L56">
        <f t="shared" si="1"/>
        <v>19</v>
      </c>
      <c r="M56" s="7">
        <f t="shared" si="2"/>
        <v>51200</v>
      </c>
      <c r="N56" s="5">
        <f t="shared" si="3"/>
        <v>35840</v>
      </c>
    </row>
    <row r="57" spans="1:14" ht="13.5">
      <c r="A57" t="s">
        <v>166</v>
      </c>
      <c r="B57" t="s">
        <v>136</v>
      </c>
      <c r="C57" t="s">
        <v>522</v>
      </c>
      <c r="D57" t="s">
        <v>523</v>
      </c>
      <c r="E57" t="s">
        <v>524</v>
      </c>
      <c r="F57" t="s">
        <v>525</v>
      </c>
      <c r="G57" t="s">
        <v>139</v>
      </c>
      <c r="H57" t="s">
        <v>526</v>
      </c>
      <c r="I57" t="s">
        <v>527</v>
      </c>
      <c r="J57">
        <v>2.2</v>
      </c>
      <c r="K57" t="s">
        <v>106</v>
      </c>
      <c r="L57">
        <f t="shared" si="1"/>
        <v>20</v>
      </c>
      <c r="M57" s="7">
        <f t="shared" si="2"/>
        <v>100</v>
      </c>
      <c r="N57" s="5">
        <f t="shared" si="3"/>
        <v>120.00000000000003</v>
      </c>
    </row>
    <row r="58" spans="1:14" ht="13.5">
      <c r="A58" t="s">
        <v>166</v>
      </c>
      <c r="B58" t="s">
        <v>143</v>
      </c>
      <c r="C58" t="s">
        <v>528</v>
      </c>
      <c r="D58" t="s">
        <v>123</v>
      </c>
      <c r="E58" t="s">
        <v>529</v>
      </c>
      <c r="F58" t="s">
        <v>530</v>
      </c>
      <c r="G58" t="s">
        <v>103</v>
      </c>
      <c r="H58" t="s">
        <v>188</v>
      </c>
      <c r="I58" t="s">
        <v>531</v>
      </c>
      <c r="J58">
        <v>14</v>
      </c>
      <c r="K58" t="s">
        <v>142</v>
      </c>
      <c r="L58">
        <f t="shared" si="1"/>
        <v>21</v>
      </c>
      <c r="M58" s="7">
        <f t="shared" si="2"/>
        <v>100</v>
      </c>
      <c r="N58" s="5">
        <f t="shared" si="3"/>
        <v>-100</v>
      </c>
    </row>
    <row r="59" spans="1:14" ht="13.5">
      <c r="A59" t="s">
        <v>166</v>
      </c>
      <c r="B59" t="s">
        <v>392</v>
      </c>
      <c r="C59" t="s">
        <v>532</v>
      </c>
      <c r="D59" t="s">
        <v>160</v>
      </c>
      <c r="E59" t="s">
        <v>533</v>
      </c>
      <c r="F59" t="s">
        <v>534</v>
      </c>
      <c r="G59" t="s">
        <v>240</v>
      </c>
      <c r="H59" t="s">
        <v>535</v>
      </c>
      <c r="I59" t="s">
        <v>536</v>
      </c>
      <c r="J59">
        <v>5.1</v>
      </c>
      <c r="K59" t="s">
        <v>112</v>
      </c>
      <c r="L59">
        <f t="shared" si="1"/>
        <v>21</v>
      </c>
      <c r="M59" s="7">
        <f t="shared" si="2"/>
        <v>200</v>
      </c>
      <c r="N59" s="5">
        <f t="shared" si="3"/>
        <v>-200</v>
      </c>
    </row>
    <row r="60" spans="1:14" ht="13.5">
      <c r="A60" t="s">
        <v>166</v>
      </c>
      <c r="B60" t="s">
        <v>393</v>
      </c>
      <c r="C60" t="s">
        <v>537</v>
      </c>
      <c r="D60" t="s">
        <v>256</v>
      </c>
      <c r="E60" t="s">
        <v>538</v>
      </c>
      <c r="F60" t="s">
        <v>539</v>
      </c>
      <c r="G60" t="s">
        <v>156</v>
      </c>
      <c r="H60" t="s">
        <v>183</v>
      </c>
      <c r="I60" t="s">
        <v>540</v>
      </c>
      <c r="J60">
        <v>17.5</v>
      </c>
      <c r="K60" t="s">
        <v>158</v>
      </c>
      <c r="L60">
        <f t="shared" si="1"/>
        <v>21</v>
      </c>
      <c r="M60" s="7">
        <f t="shared" si="2"/>
        <v>400</v>
      </c>
      <c r="N60" s="5">
        <f t="shared" si="3"/>
        <v>-400</v>
      </c>
    </row>
    <row r="61" spans="1:14" ht="13.5">
      <c r="A61" t="s">
        <v>166</v>
      </c>
      <c r="B61" t="s">
        <v>394</v>
      </c>
      <c r="C61" t="s">
        <v>159</v>
      </c>
      <c r="D61" t="s">
        <v>176</v>
      </c>
      <c r="E61" t="s">
        <v>541</v>
      </c>
      <c r="F61" t="s">
        <v>542</v>
      </c>
      <c r="G61" t="s">
        <v>132</v>
      </c>
      <c r="H61" t="s">
        <v>535</v>
      </c>
      <c r="I61" t="s">
        <v>497</v>
      </c>
      <c r="J61">
        <v>3.4</v>
      </c>
      <c r="K61" t="s">
        <v>106</v>
      </c>
      <c r="L61">
        <f t="shared" si="1"/>
        <v>21</v>
      </c>
      <c r="M61" s="7">
        <f t="shared" si="2"/>
        <v>800</v>
      </c>
      <c r="N61" s="5">
        <f t="shared" si="3"/>
        <v>1920</v>
      </c>
    </row>
    <row r="62" spans="1:14" ht="13.5">
      <c r="A62" t="s">
        <v>166</v>
      </c>
      <c r="B62" t="s">
        <v>89</v>
      </c>
      <c r="C62" t="s">
        <v>268</v>
      </c>
      <c r="D62" t="s">
        <v>100</v>
      </c>
      <c r="E62" t="s">
        <v>355</v>
      </c>
      <c r="F62" t="s">
        <v>575</v>
      </c>
      <c r="G62" t="s">
        <v>103</v>
      </c>
      <c r="H62" t="s">
        <v>202</v>
      </c>
      <c r="I62" t="s">
        <v>291</v>
      </c>
      <c r="J62">
        <v>4.7</v>
      </c>
      <c r="K62" t="s">
        <v>273</v>
      </c>
      <c r="L62">
        <f t="shared" si="1"/>
        <v>22</v>
      </c>
      <c r="M62" s="7">
        <f t="shared" si="2"/>
        <v>100</v>
      </c>
      <c r="N62" s="5">
        <f t="shared" si="3"/>
        <v>-100</v>
      </c>
    </row>
    <row r="63" spans="1:14" ht="13.5">
      <c r="A63" t="s">
        <v>166</v>
      </c>
      <c r="B63" t="s">
        <v>98</v>
      </c>
      <c r="C63" t="s">
        <v>108</v>
      </c>
      <c r="D63" t="s">
        <v>91</v>
      </c>
      <c r="E63" t="s">
        <v>137</v>
      </c>
      <c r="F63" t="s">
        <v>576</v>
      </c>
      <c r="G63" t="s">
        <v>103</v>
      </c>
      <c r="H63" t="s">
        <v>169</v>
      </c>
      <c r="I63" t="s">
        <v>577</v>
      </c>
      <c r="J63">
        <v>1.9</v>
      </c>
      <c r="K63" t="s">
        <v>106</v>
      </c>
      <c r="L63">
        <f t="shared" si="1"/>
        <v>22</v>
      </c>
      <c r="M63" s="7">
        <f t="shared" si="2"/>
        <v>200</v>
      </c>
      <c r="N63" s="5">
        <f t="shared" si="3"/>
        <v>180</v>
      </c>
    </row>
    <row r="64" spans="1:14" ht="13.5">
      <c r="A64" t="s">
        <v>166</v>
      </c>
      <c r="B64" t="s">
        <v>107</v>
      </c>
      <c r="C64" t="s">
        <v>118</v>
      </c>
      <c r="D64" t="s">
        <v>100</v>
      </c>
      <c r="E64" t="s">
        <v>398</v>
      </c>
      <c r="F64" t="s">
        <v>578</v>
      </c>
      <c r="G64" t="s">
        <v>397</v>
      </c>
      <c r="H64" t="s">
        <v>188</v>
      </c>
      <c r="I64" t="s">
        <v>189</v>
      </c>
      <c r="J64">
        <v>53.5</v>
      </c>
      <c r="K64" t="s">
        <v>158</v>
      </c>
      <c r="L64">
        <f t="shared" si="1"/>
        <v>23</v>
      </c>
      <c r="M64" s="7">
        <f t="shared" si="2"/>
        <v>100</v>
      </c>
      <c r="N64" s="5">
        <f t="shared" si="3"/>
        <v>-100</v>
      </c>
    </row>
    <row r="65" spans="1:14" ht="13.5">
      <c r="A65" t="s">
        <v>166</v>
      </c>
      <c r="B65" t="s">
        <v>113</v>
      </c>
      <c r="C65" t="s">
        <v>357</v>
      </c>
      <c r="D65" t="s">
        <v>358</v>
      </c>
      <c r="E65" t="s">
        <v>579</v>
      </c>
      <c r="F65" t="s">
        <v>580</v>
      </c>
      <c r="G65" t="s">
        <v>132</v>
      </c>
      <c r="H65" t="s">
        <v>581</v>
      </c>
      <c r="I65" t="s">
        <v>189</v>
      </c>
      <c r="J65">
        <v>3.4</v>
      </c>
      <c r="K65" t="s">
        <v>171</v>
      </c>
      <c r="L65">
        <f t="shared" si="1"/>
        <v>23</v>
      </c>
      <c r="M65" s="7">
        <f t="shared" si="2"/>
        <v>200</v>
      </c>
      <c r="N65" s="5">
        <f t="shared" si="3"/>
        <v>-200</v>
      </c>
    </row>
    <row r="66" spans="1:14" ht="13.5">
      <c r="A66" t="s">
        <v>166</v>
      </c>
      <c r="B66" t="s">
        <v>117</v>
      </c>
      <c r="C66" t="s">
        <v>284</v>
      </c>
      <c r="D66" t="s">
        <v>123</v>
      </c>
      <c r="E66" t="s">
        <v>582</v>
      </c>
      <c r="F66" t="s">
        <v>583</v>
      </c>
      <c r="G66" t="s">
        <v>94</v>
      </c>
      <c r="H66" t="s">
        <v>584</v>
      </c>
      <c r="I66" t="s">
        <v>585</v>
      </c>
      <c r="J66">
        <v>78</v>
      </c>
      <c r="K66" t="s">
        <v>586</v>
      </c>
      <c r="L66">
        <f t="shared" si="1"/>
        <v>23</v>
      </c>
      <c r="M66" s="7">
        <f t="shared" si="2"/>
        <v>400</v>
      </c>
      <c r="N66" s="5">
        <f t="shared" si="3"/>
        <v>-400</v>
      </c>
    </row>
    <row r="67" spans="1:14" ht="13.5">
      <c r="A67" t="s">
        <v>166</v>
      </c>
      <c r="B67" t="s">
        <v>122</v>
      </c>
      <c r="C67" t="s">
        <v>185</v>
      </c>
      <c r="D67" t="s">
        <v>100</v>
      </c>
      <c r="E67" t="s">
        <v>455</v>
      </c>
      <c r="F67" t="s">
        <v>587</v>
      </c>
      <c r="G67" t="s">
        <v>94</v>
      </c>
      <c r="H67" t="s">
        <v>202</v>
      </c>
      <c r="I67" t="s">
        <v>588</v>
      </c>
      <c r="J67">
        <v>2.3</v>
      </c>
      <c r="K67" t="s">
        <v>106</v>
      </c>
      <c r="L67">
        <f t="shared" si="1"/>
        <v>23</v>
      </c>
      <c r="M67" s="7">
        <f t="shared" si="2"/>
        <v>800</v>
      </c>
      <c r="N67" s="5">
        <f t="shared" si="3"/>
        <v>1039.9999999999998</v>
      </c>
    </row>
    <row r="68" spans="1:14" ht="13.5">
      <c r="A68" t="s">
        <v>166</v>
      </c>
      <c r="B68" t="s">
        <v>128</v>
      </c>
      <c r="C68" t="s">
        <v>129</v>
      </c>
      <c r="D68" t="s">
        <v>176</v>
      </c>
      <c r="E68" t="s">
        <v>589</v>
      </c>
      <c r="F68" t="s">
        <v>590</v>
      </c>
      <c r="G68" t="s">
        <v>139</v>
      </c>
      <c r="H68" t="s">
        <v>202</v>
      </c>
      <c r="I68" t="s">
        <v>591</v>
      </c>
      <c r="J68">
        <v>9.5</v>
      </c>
      <c r="K68" t="s">
        <v>273</v>
      </c>
      <c r="L68">
        <f aca="true" t="shared" si="4" ref="L68:L121">IF(K67="1人",L67+1,L67)</f>
        <v>24</v>
      </c>
      <c r="M68" s="7">
        <f aca="true" t="shared" si="5" ref="M68:M121">IF(K67="1人",$M$2,M67*2)</f>
        <v>100</v>
      </c>
      <c r="N68" s="5">
        <f t="shared" si="3"/>
        <v>-100</v>
      </c>
    </row>
    <row r="69" spans="1:14" ht="13.5">
      <c r="A69" t="s">
        <v>166</v>
      </c>
      <c r="B69" t="s">
        <v>136</v>
      </c>
      <c r="C69" t="s">
        <v>159</v>
      </c>
      <c r="D69" t="s">
        <v>100</v>
      </c>
      <c r="E69" t="s">
        <v>592</v>
      </c>
      <c r="F69" t="s">
        <v>593</v>
      </c>
      <c r="G69" t="s">
        <v>132</v>
      </c>
      <c r="H69" t="s">
        <v>202</v>
      </c>
      <c r="I69" t="s">
        <v>594</v>
      </c>
      <c r="J69">
        <v>3.6</v>
      </c>
      <c r="K69" t="s">
        <v>171</v>
      </c>
      <c r="L69">
        <f t="shared" si="4"/>
        <v>24</v>
      </c>
      <c r="M69" s="7">
        <f t="shared" si="5"/>
        <v>200</v>
      </c>
      <c r="N69" s="5">
        <f t="shared" si="3"/>
        <v>-200</v>
      </c>
    </row>
    <row r="70" spans="1:14" ht="13.5">
      <c r="A70" t="s">
        <v>166</v>
      </c>
      <c r="B70" t="s">
        <v>143</v>
      </c>
      <c r="C70" t="s">
        <v>595</v>
      </c>
      <c r="D70" t="s">
        <v>385</v>
      </c>
      <c r="E70" t="s">
        <v>596</v>
      </c>
      <c r="F70" t="s">
        <v>597</v>
      </c>
      <c r="G70" t="s">
        <v>94</v>
      </c>
      <c r="H70" t="s">
        <v>598</v>
      </c>
      <c r="I70" t="s">
        <v>599</v>
      </c>
      <c r="J70">
        <v>15.8</v>
      </c>
      <c r="K70" t="s">
        <v>135</v>
      </c>
      <c r="L70">
        <f t="shared" si="4"/>
        <v>24</v>
      </c>
      <c r="M70" s="7">
        <f t="shared" si="5"/>
        <v>400</v>
      </c>
      <c r="N70" s="5">
        <f t="shared" si="3"/>
        <v>-400</v>
      </c>
    </row>
    <row r="71" spans="1:14" ht="13.5">
      <c r="A71" t="s">
        <v>166</v>
      </c>
      <c r="B71" t="s">
        <v>392</v>
      </c>
      <c r="C71" t="s">
        <v>600</v>
      </c>
      <c r="D71" t="s">
        <v>100</v>
      </c>
      <c r="E71" t="s">
        <v>601</v>
      </c>
      <c r="F71" t="s">
        <v>602</v>
      </c>
      <c r="G71" t="s">
        <v>156</v>
      </c>
      <c r="H71" t="s">
        <v>183</v>
      </c>
      <c r="I71" t="s">
        <v>603</v>
      </c>
      <c r="J71">
        <v>7.4</v>
      </c>
      <c r="K71" t="s">
        <v>112</v>
      </c>
      <c r="L71">
        <f t="shared" si="4"/>
        <v>24</v>
      </c>
      <c r="M71" s="7">
        <f t="shared" si="5"/>
        <v>800</v>
      </c>
      <c r="N71" s="5">
        <f t="shared" si="3"/>
        <v>-800</v>
      </c>
    </row>
    <row r="72" spans="1:14" ht="13.5">
      <c r="A72" t="s">
        <v>166</v>
      </c>
      <c r="B72" t="s">
        <v>393</v>
      </c>
      <c r="C72" t="s">
        <v>604</v>
      </c>
      <c r="D72" t="s">
        <v>605</v>
      </c>
      <c r="E72" t="s">
        <v>606</v>
      </c>
      <c r="F72" t="s">
        <v>607</v>
      </c>
      <c r="G72" t="s">
        <v>139</v>
      </c>
      <c r="H72" t="s">
        <v>535</v>
      </c>
      <c r="I72" t="s">
        <v>608</v>
      </c>
      <c r="J72">
        <v>5.4</v>
      </c>
      <c r="K72" t="s">
        <v>171</v>
      </c>
      <c r="L72">
        <f t="shared" si="4"/>
        <v>24</v>
      </c>
      <c r="M72" s="7">
        <f t="shared" si="5"/>
        <v>1600</v>
      </c>
      <c r="N72" s="5">
        <f t="shared" si="3"/>
        <v>-1600</v>
      </c>
    </row>
    <row r="73" spans="1:14" ht="13.5">
      <c r="A73" t="s">
        <v>166</v>
      </c>
      <c r="B73" t="s">
        <v>394</v>
      </c>
      <c r="C73" t="s">
        <v>159</v>
      </c>
      <c r="D73" t="s">
        <v>385</v>
      </c>
      <c r="E73" t="s">
        <v>609</v>
      </c>
      <c r="F73" t="s">
        <v>610</v>
      </c>
      <c r="G73" t="s">
        <v>139</v>
      </c>
      <c r="H73" t="s">
        <v>611</v>
      </c>
      <c r="I73" t="s">
        <v>612</v>
      </c>
      <c r="J73">
        <v>10.6</v>
      </c>
      <c r="K73" t="s">
        <v>97</v>
      </c>
      <c r="L73">
        <f t="shared" si="4"/>
        <v>24</v>
      </c>
      <c r="M73" s="7">
        <f t="shared" si="5"/>
        <v>3200</v>
      </c>
      <c r="N73" s="5">
        <f t="shared" si="3"/>
        <v>-3200</v>
      </c>
    </row>
    <row r="74" spans="1:14" ht="13.5">
      <c r="A74" t="s">
        <v>166</v>
      </c>
      <c r="B74" t="s">
        <v>89</v>
      </c>
      <c r="C74" t="s">
        <v>99</v>
      </c>
      <c r="D74" t="s">
        <v>91</v>
      </c>
      <c r="E74" t="s">
        <v>646</v>
      </c>
      <c r="F74" t="s">
        <v>647</v>
      </c>
      <c r="G74" t="s">
        <v>103</v>
      </c>
      <c r="H74" t="s">
        <v>179</v>
      </c>
      <c r="I74" t="s">
        <v>648</v>
      </c>
      <c r="J74">
        <v>6.1</v>
      </c>
      <c r="K74" t="s">
        <v>273</v>
      </c>
      <c r="L74">
        <f t="shared" si="4"/>
        <v>24</v>
      </c>
      <c r="M74" s="7">
        <f t="shared" si="5"/>
        <v>6400</v>
      </c>
      <c r="N74" s="5">
        <f t="shared" si="3"/>
        <v>-6400</v>
      </c>
    </row>
    <row r="75" spans="1:14" ht="13.5">
      <c r="A75" t="s">
        <v>166</v>
      </c>
      <c r="B75" t="s">
        <v>98</v>
      </c>
      <c r="C75" t="s">
        <v>108</v>
      </c>
      <c r="D75" t="s">
        <v>100</v>
      </c>
      <c r="E75" t="s">
        <v>649</v>
      </c>
      <c r="F75" t="s">
        <v>650</v>
      </c>
      <c r="G75" t="s">
        <v>103</v>
      </c>
      <c r="H75" t="s">
        <v>535</v>
      </c>
      <c r="I75" t="s">
        <v>501</v>
      </c>
      <c r="J75">
        <v>1.5</v>
      </c>
      <c r="K75" t="s">
        <v>106</v>
      </c>
      <c r="L75">
        <f t="shared" si="4"/>
        <v>24</v>
      </c>
      <c r="M75" s="7">
        <f t="shared" si="5"/>
        <v>12800</v>
      </c>
      <c r="N75" s="5">
        <f t="shared" si="3"/>
        <v>6400</v>
      </c>
    </row>
    <row r="76" spans="1:14" ht="13.5">
      <c r="A76" t="s">
        <v>166</v>
      </c>
      <c r="B76" t="s">
        <v>107</v>
      </c>
      <c r="C76" t="s">
        <v>90</v>
      </c>
      <c r="D76" t="s">
        <v>176</v>
      </c>
      <c r="E76" t="s">
        <v>277</v>
      </c>
      <c r="F76" t="s">
        <v>651</v>
      </c>
      <c r="G76" t="s">
        <v>94</v>
      </c>
      <c r="H76" t="s">
        <v>369</v>
      </c>
      <c r="I76" t="s">
        <v>370</v>
      </c>
      <c r="J76">
        <v>3.2</v>
      </c>
      <c r="K76" t="s">
        <v>106</v>
      </c>
      <c r="L76">
        <f t="shared" si="4"/>
        <v>25</v>
      </c>
      <c r="M76" s="7">
        <f t="shared" si="5"/>
        <v>100</v>
      </c>
      <c r="N76" s="5">
        <f t="shared" si="3"/>
        <v>220</v>
      </c>
    </row>
    <row r="77" spans="1:14" ht="13.5">
      <c r="A77" t="s">
        <v>166</v>
      </c>
      <c r="B77" t="s">
        <v>113</v>
      </c>
      <c r="C77" t="s">
        <v>108</v>
      </c>
      <c r="D77" t="s">
        <v>160</v>
      </c>
      <c r="E77" t="s">
        <v>601</v>
      </c>
      <c r="F77" t="s">
        <v>652</v>
      </c>
      <c r="G77" t="s">
        <v>103</v>
      </c>
      <c r="H77" t="s">
        <v>202</v>
      </c>
      <c r="I77" t="s">
        <v>207</v>
      </c>
      <c r="J77">
        <v>2.2</v>
      </c>
      <c r="K77" t="s">
        <v>106</v>
      </c>
      <c r="L77">
        <f t="shared" si="4"/>
        <v>26</v>
      </c>
      <c r="M77" s="7">
        <f t="shared" si="5"/>
        <v>100</v>
      </c>
      <c r="N77" s="5">
        <f t="shared" si="3"/>
        <v>120.00000000000003</v>
      </c>
    </row>
    <row r="78" spans="1:14" ht="13.5">
      <c r="A78" t="s">
        <v>166</v>
      </c>
      <c r="B78" t="s">
        <v>117</v>
      </c>
      <c r="C78" t="s">
        <v>118</v>
      </c>
      <c r="D78" t="s">
        <v>91</v>
      </c>
      <c r="E78" t="s">
        <v>326</v>
      </c>
      <c r="F78" t="s">
        <v>653</v>
      </c>
      <c r="G78" t="s">
        <v>103</v>
      </c>
      <c r="H78" t="s">
        <v>179</v>
      </c>
      <c r="I78" t="s">
        <v>180</v>
      </c>
      <c r="J78">
        <v>19.3</v>
      </c>
      <c r="K78" t="s">
        <v>97</v>
      </c>
      <c r="L78">
        <f t="shared" si="4"/>
        <v>27</v>
      </c>
      <c r="M78" s="7">
        <f t="shared" si="5"/>
        <v>100</v>
      </c>
      <c r="N78" s="5">
        <f t="shared" si="3"/>
        <v>-100</v>
      </c>
    </row>
    <row r="79" spans="1:14" ht="13.5">
      <c r="A79" t="s">
        <v>166</v>
      </c>
      <c r="B79" t="s">
        <v>122</v>
      </c>
      <c r="C79" t="s">
        <v>185</v>
      </c>
      <c r="D79" t="s">
        <v>176</v>
      </c>
      <c r="E79" t="s">
        <v>654</v>
      </c>
      <c r="F79" t="s">
        <v>655</v>
      </c>
      <c r="G79" t="s">
        <v>103</v>
      </c>
      <c r="H79" t="s">
        <v>656</v>
      </c>
      <c r="I79" t="s">
        <v>536</v>
      </c>
      <c r="J79">
        <v>3.2</v>
      </c>
      <c r="K79" t="s">
        <v>106</v>
      </c>
      <c r="L79">
        <f t="shared" si="4"/>
        <v>27</v>
      </c>
      <c r="M79" s="7">
        <f t="shared" si="5"/>
        <v>200</v>
      </c>
      <c r="N79" s="5">
        <f t="shared" si="3"/>
        <v>440</v>
      </c>
    </row>
    <row r="80" spans="1:14" ht="13.5">
      <c r="A80" t="s">
        <v>166</v>
      </c>
      <c r="B80" t="s">
        <v>128</v>
      </c>
      <c r="C80" t="s">
        <v>237</v>
      </c>
      <c r="D80" t="s">
        <v>100</v>
      </c>
      <c r="E80" t="s">
        <v>644</v>
      </c>
      <c r="F80" t="s">
        <v>657</v>
      </c>
      <c r="G80" t="s">
        <v>240</v>
      </c>
      <c r="H80" t="s">
        <v>169</v>
      </c>
      <c r="I80" t="s">
        <v>658</v>
      </c>
      <c r="J80">
        <v>1.8</v>
      </c>
      <c r="K80" t="s">
        <v>106</v>
      </c>
      <c r="L80">
        <f t="shared" si="4"/>
        <v>28</v>
      </c>
      <c r="M80" s="7">
        <f t="shared" si="5"/>
        <v>100</v>
      </c>
      <c r="N80" s="5">
        <f t="shared" si="3"/>
        <v>80</v>
      </c>
    </row>
    <row r="81" spans="1:14" ht="13.5">
      <c r="A81" t="s">
        <v>166</v>
      </c>
      <c r="B81" t="s">
        <v>136</v>
      </c>
      <c r="C81" t="s">
        <v>129</v>
      </c>
      <c r="D81" t="s">
        <v>91</v>
      </c>
      <c r="E81" t="s">
        <v>659</v>
      </c>
      <c r="F81" t="s">
        <v>660</v>
      </c>
      <c r="G81" t="s">
        <v>139</v>
      </c>
      <c r="H81" t="s">
        <v>661</v>
      </c>
      <c r="I81" t="s">
        <v>203</v>
      </c>
      <c r="J81">
        <v>22.8</v>
      </c>
      <c r="K81" t="s">
        <v>135</v>
      </c>
      <c r="L81">
        <f t="shared" si="4"/>
        <v>29</v>
      </c>
      <c r="M81" s="7">
        <f t="shared" si="5"/>
        <v>100</v>
      </c>
      <c r="N81" s="5">
        <f t="shared" si="3"/>
        <v>-100</v>
      </c>
    </row>
    <row r="82" spans="1:14" ht="13.5">
      <c r="A82" t="s">
        <v>166</v>
      </c>
      <c r="B82" t="s">
        <v>143</v>
      </c>
      <c r="C82" t="s">
        <v>662</v>
      </c>
      <c r="D82" t="s">
        <v>153</v>
      </c>
      <c r="E82" t="s">
        <v>663</v>
      </c>
      <c r="F82" t="s">
        <v>378</v>
      </c>
      <c r="G82" t="s">
        <v>103</v>
      </c>
      <c r="H82" t="s">
        <v>169</v>
      </c>
      <c r="I82" t="s">
        <v>379</v>
      </c>
      <c r="J82">
        <v>1.3</v>
      </c>
      <c r="K82" t="s">
        <v>106</v>
      </c>
      <c r="L82">
        <f t="shared" si="4"/>
        <v>29</v>
      </c>
      <c r="M82" s="7">
        <f t="shared" si="5"/>
        <v>200</v>
      </c>
      <c r="N82" s="5">
        <f t="shared" si="3"/>
        <v>60</v>
      </c>
    </row>
    <row r="83" spans="1:14" ht="13.5">
      <c r="A83" t="s">
        <v>166</v>
      </c>
      <c r="B83" t="s">
        <v>392</v>
      </c>
      <c r="C83" t="s">
        <v>664</v>
      </c>
      <c r="D83" t="s">
        <v>176</v>
      </c>
      <c r="E83" t="s">
        <v>665</v>
      </c>
      <c r="F83" t="s">
        <v>666</v>
      </c>
      <c r="G83" t="s">
        <v>132</v>
      </c>
      <c r="H83" t="s">
        <v>667</v>
      </c>
      <c r="I83" t="s">
        <v>189</v>
      </c>
      <c r="J83">
        <v>35.4</v>
      </c>
      <c r="K83" t="s">
        <v>204</v>
      </c>
      <c r="L83">
        <f t="shared" si="4"/>
        <v>30</v>
      </c>
      <c r="M83" s="7">
        <f t="shared" si="5"/>
        <v>100</v>
      </c>
      <c r="N83" s="5">
        <f t="shared" si="3"/>
        <v>-100</v>
      </c>
    </row>
    <row r="84" spans="1:14" ht="13.5">
      <c r="A84" t="s">
        <v>166</v>
      </c>
      <c r="B84" t="s">
        <v>393</v>
      </c>
      <c r="C84" t="s">
        <v>668</v>
      </c>
      <c r="D84" t="s">
        <v>123</v>
      </c>
      <c r="E84" t="s">
        <v>669</v>
      </c>
      <c r="F84" t="s">
        <v>670</v>
      </c>
      <c r="G84" t="s">
        <v>132</v>
      </c>
      <c r="H84" t="s">
        <v>661</v>
      </c>
      <c r="I84" t="s">
        <v>264</v>
      </c>
      <c r="J84">
        <v>8.1</v>
      </c>
      <c r="K84" t="s">
        <v>112</v>
      </c>
      <c r="L84">
        <f t="shared" si="4"/>
        <v>30</v>
      </c>
      <c r="M84" s="7">
        <f t="shared" si="5"/>
        <v>200</v>
      </c>
      <c r="N84" s="5">
        <f t="shared" si="3"/>
        <v>-200</v>
      </c>
    </row>
    <row r="85" spans="1:14" ht="13.5">
      <c r="A85" t="s">
        <v>166</v>
      </c>
      <c r="B85" t="s">
        <v>394</v>
      </c>
      <c r="C85" t="s">
        <v>159</v>
      </c>
      <c r="D85" t="s">
        <v>100</v>
      </c>
      <c r="E85" t="s">
        <v>671</v>
      </c>
      <c r="F85" t="s">
        <v>672</v>
      </c>
      <c r="G85" t="s">
        <v>132</v>
      </c>
      <c r="H85" t="s">
        <v>453</v>
      </c>
      <c r="I85" t="s">
        <v>673</v>
      </c>
      <c r="J85">
        <v>13.4</v>
      </c>
      <c r="K85" t="s">
        <v>142</v>
      </c>
      <c r="L85">
        <f t="shared" si="4"/>
        <v>30</v>
      </c>
      <c r="M85" s="7">
        <f t="shared" si="5"/>
        <v>400</v>
      </c>
      <c r="N85" s="5">
        <f t="shared" si="3"/>
        <v>-400</v>
      </c>
    </row>
    <row r="86" spans="1:14" ht="13.5">
      <c r="A86" t="s">
        <v>166</v>
      </c>
      <c r="B86" t="s">
        <v>89</v>
      </c>
      <c r="C86" t="s">
        <v>108</v>
      </c>
      <c r="D86" t="s">
        <v>91</v>
      </c>
      <c r="E86" t="s">
        <v>504</v>
      </c>
      <c r="F86" t="s">
        <v>735</v>
      </c>
      <c r="G86" t="s">
        <v>103</v>
      </c>
      <c r="H86" t="s">
        <v>736</v>
      </c>
      <c r="I86" t="s">
        <v>737</v>
      </c>
      <c r="J86">
        <v>8.9</v>
      </c>
      <c r="K86" t="s">
        <v>273</v>
      </c>
      <c r="L86">
        <f t="shared" si="4"/>
        <v>30</v>
      </c>
      <c r="M86" s="7">
        <f t="shared" si="5"/>
        <v>800</v>
      </c>
      <c r="N86" s="5">
        <f aca="true" t="shared" si="6" ref="N86:N121">IF(K86="1人",M86*J86-M86,-M86)</f>
        <v>-800</v>
      </c>
    </row>
    <row r="87" spans="1:14" ht="13.5">
      <c r="A87" t="s">
        <v>166</v>
      </c>
      <c r="B87" t="s">
        <v>98</v>
      </c>
      <c r="C87" t="s">
        <v>108</v>
      </c>
      <c r="D87" t="s">
        <v>100</v>
      </c>
      <c r="E87" t="s">
        <v>145</v>
      </c>
      <c r="F87" t="s">
        <v>738</v>
      </c>
      <c r="G87" t="s">
        <v>103</v>
      </c>
      <c r="H87" t="s">
        <v>661</v>
      </c>
      <c r="I87" t="s">
        <v>264</v>
      </c>
      <c r="J87">
        <v>3</v>
      </c>
      <c r="K87" t="s">
        <v>106</v>
      </c>
      <c r="L87">
        <f t="shared" si="4"/>
        <v>30</v>
      </c>
      <c r="M87" s="7">
        <f t="shared" si="5"/>
        <v>1600</v>
      </c>
      <c r="N87" s="5">
        <f t="shared" si="6"/>
        <v>3200</v>
      </c>
    </row>
    <row r="88" spans="1:14" ht="13.5">
      <c r="A88" t="s">
        <v>166</v>
      </c>
      <c r="B88" t="s">
        <v>107</v>
      </c>
      <c r="C88" t="s">
        <v>108</v>
      </c>
      <c r="D88" t="s">
        <v>176</v>
      </c>
      <c r="E88" t="s">
        <v>289</v>
      </c>
      <c r="F88" t="s">
        <v>739</v>
      </c>
      <c r="G88" t="s">
        <v>103</v>
      </c>
      <c r="H88" t="s">
        <v>183</v>
      </c>
      <c r="I88" t="s">
        <v>740</v>
      </c>
      <c r="J88">
        <v>2.5</v>
      </c>
      <c r="K88" t="s">
        <v>171</v>
      </c>
      <c r="L88">
        <f t="shared" si="4"/>
        <v>31</v>
      </c>
      <c r="M88" s="7">
        <f t="shared" si="5"/>
        <v>100</v>
      </c>
      <c r="N88" s="5">
        <f t="shared" si="6"/>
        <v>-100</v>
      </c>
    </row>
    <row r="89" spans="1:14" ht="13.5">
      <c r="A89" t="s">
        <v>166</v>
      </c>
      <c r="B89" t="s">
        <v>113</v>
      </c>
      <c r="C89" t="s">
        <v>357</v>
      </c>
      <c r="D89" t="s">
        <v>358</v>
      </c>
      <c r="E89" t="s">
        <v>741</v>
      </c>
      <c r="F89" t="s">
        <v>742</v>
      </c>
      <c r="G89" t="s">
        <v>132</v>
      </c>
      <c r="H89" t="s">
        <v>526</v>
      </c>
      <c r="I89" t="s">
        <v>527</v>
      </c>
      <c r="J89">
        <v>2.7</v>
      </c>
      <c r="K89" t="s">
        <v>106</v>
      </c>
      <c r="L89">
        <f t="shared" si="4"/>
        <v>31</v>
      </c>
      <c r="M89" s="7">
        <f t="shared" si="5"/>
        <v>200</v>
      </c>
      <c r="N89" s="5">
        <f t="shared" si="6"/>
        <v>340</v>
      </c>
    </row>
    <row r="90" spans="1:14" ht="13.5">
      <c r="A90" t="s">
        <v>166</v>
      </c>
      <c r="B90" t="s">
        <v>117</v>
      </c>
      <c r="C90" t="s">
        <v>118</v>
      </c>
      <c r="D90" t="s">
        <v>176</v>
      </c>
      <c r="E90" t="s">
        <v>277</v>
      </c>
      <c r="F90" t="s">
        <v>743</v>
      </c>
      <c r="G90" t="s">
        <v>103</v>
      </c>
      <c r="H90" t="s">
        <v>584</v>
      </c>
      <c r="I90" t="s">
        <v>184</v>
      </c>
      <c r="J90">
        <v>4.9</v>
      </c>
      <c r="K90" t="s">
        <v>171</v>
      </c>
      <c r="L90">
        <f t="shared" si="4"/>
        <v>32</v>
      </c>
      <c r="M90" s="7">
        <f t="shared" si="5"/>
        <v>100</v>
      </c>
      <c r="N90" s="5">
        <f t="shared" si="6"/>
        <v>-100</v>
      </c>
    </row>
    <row r="91" spans="1:14" ht="13.5">
      <c r="A91" t="s">
        <v>166</v>
      </c>
      <c r="B91" t="s">
        <v>122</v>
      </c>
      <c r="C91" t="s">
        <v>118</v>
      </c>
      <c r="D91" t="s">
        <v>160</v>
      </c>
      <c r="E91" t="s">
        <v>634</v>
      </c>
      <c r="F91" t="s">
        <v>744</v>
      </c>
      <c r="G91" t="s">
        <v>103</v>
      </c>
      <c r="H91" t="s">
        <v>169</v>
      </c>
      <c r="I91" t="s">
        <v>577</v>
      </c>
      <c r="J91">
        <v>2</v>
      </c>
      <c r="K91" t="s">
        <v>106</v>
      </c>
      <c r="L91">
        <f t="shared" si="4"/>
        <v>32</v>
      </c>
      <c r="M91" s="7">
        <f t="shared" si="5"/>
        <v>200</v>
      </c>
      <c r="N91" s="5">
        <f t="shared" si="6"/>
        <v>200</v>
      </c>
    </row>
    <row r="92" spans="1:14" ht="13.5">
      <c r="A92" t="s">
        <v>166</v>
      </c>
      <c r="B92" t="s">
        <v>128</v>
      </c>
      <c r="C92" t="s">
        <v>129</v>
      </c>
      <c r="D92" t="s">
        <v>100</v>
      </c>
      <c r="E92" t="s">
        <v>261</v>
      </c>
      <c r="F92" t="s">
        <v>745</v>
      </c>
      <c r="G92" t="s">
        <v>132</v>
      </c>
      <c r="H92" t="s">
        <v>179</v>
      </c>
      <c r="I92" t="s">
        <v>180</v>
      </c>
      <c r="J92">
        <v>3.8</v>
      </c>
      <c r="K92" t="s">
        <v>171</v>
      </c>
      <c r="L92">
        <f t="shared" si="4"/>
        <v>33</v>
      </c>
      <c r="M92" s="7">
        <f t="shared" si="5"/>
        <v>100</v>
      </c>
      <c r="N92" s="5">
        <f t="shared" si="6"/>
        <v>-100</v>
      </c>
    </row>
    <row r="93" spans="1:14" ht="13.5">
      <c r="A93" t="s">
        <v>166</v>
      </c>
      <c r="B93" t="s">
        <v>136</v>
      </c>
      <c r="C93" t="s">
        <v>129</v>
      </c>
      <c r="D93" t="s">
        <v>153</v>
      </c>
      <c r="E93" t="s">
        <v>697</v>
      </c>
      <c r="F93" t="s">
        <v>746</v>
      </c>
      <c r="G93" t="s">
        <v>139</v>
      </c>
      <c r="H93" t="s">
        <v>682</v>
      </c>
      <c r="I93" t="s">
        <v>366</v>
      </c>
      <c r="J93">
        <v>14.9</v>
      </c>
      <c r="K93" t="s">
        <v>97</v>
      </c>
      <c r="L93">
        <f t="shared" si="4"/>
        <v>33</v>
      </c>
      <c r="M93" s="7">
        <f t="shared" si="5"/>
        <v>200</v>
      </c>
      <c r="N93" s="5">
        <f t="shared" si="6"/>
        <v>-200</v>
      </c>
    </row>
    <row r="94" spans="1:14" ht="13.5">
      <c r="A94" t="s">
        <v>166</v>
      </c>
      <c r="B94" t="s">
        <v>143</v>
      </c>
      <c r="C94" t="s">
        <v>747</v>
      </c>
      <c r="D94" t="s">
        <v>91</v>
      </c>
      <c r="E94" t="s">
        <v>504</v>
      </c>
      <c r="F94" t="s">
        <v>748</v>
      </c>
      <c r="G94" t="s">
        <v>94</v>
      </c>
      <c r="H94" t="s">
        <v>188</v>
      </c>
      <c r="I94" t="s">
        <v>749</v>
      </c>
      <c r="J94">
        <v>6.5</v>
      </c>
      <c r="K94" t="s">
        <v>112</v>
      </c>
      <c r="L94">
        <f t="shared" si="4"/>
        <v>33</v>
      </c>
      <c r="M94" s="7">
        <f t="shared" si="5"/>
        <v>400</v>
      </c>
      <c r="N94" s="5">
        <f t="shared" si="6"/>
        <v>-400</v>
      </c>
    </row>
    <row r="95" spans="1:14" ht="13.5">
      <c r="A95" t="s">
        <v>166</v>
      </c>
      <c r="B95" t="s">
        <v>392</v>
      </c>
      <c r="C95" t="s">
        <v>750</v>
      </c>
      <c r="D95" t="s">
        <v>605</v>
      </c>
      <c r="E95" t="s">
        <v>751</v>
      </c>
      <c r="F95" t="s">
        <v>752</v>
      </c>
      <c r="G95" t="s">
        <v>132</v>
      </c>
      <c r="H95" t="s">
        <v>535</v>
      </c>
      <c r="I95" t="s">
        <v>521</v>
      </c>
      <c r="J95">
        <v>13.9</v>
      </c>
      <c r="K95" t="s">
        <v>97</v>
      </c>
      <c r="L95">
        <f t="shared" si="4"/>
        <v>33</v>
      </c>
      <c r="M95" s="7">
        <f t="shared" si="5"/>
        <v>800</v>
      </c>
      <c r="N95" s="5">
        <f t="shared" si="6"/>
        <v>-800</v>
      </c>
    </row>
    <row r="96" spans="1:14" ht="13.5">
      <c r="A96" t="s">
        <v>166</v>
      </c>
      <c r="B96" t="s">
        <v>393</v>
      </c>
      <c r="C96" t="s">
        <v>753</v>
      </c>
      <c r="D96" t="s">
        <v>100</v>
      </c>
      <c r="E96" t="s">
        <v>592</v>
      </c>
      <c r="F96" t="s">
        <v>262</v>
      </c>
      <c r="G96" t="s">
        <v>139</v>
      </c>
      <c r="H96" t="s">
        <v>661</v>
      </c>
      <c r="I96" t="s">
        <v>264</v>
      </c>
      <c r="J96">
        <v>10.3</v>
      </c>
      <c r="K96" t="s">
        <v>142</v>
      </c>
      <c r="L96">
        <f t="shared" si="4"/>
        <v>33</v>
      </c>
      <c r="M96" s="7">
        <f t="shared" si="5"/>
        <v>1600</v>
      </c>
      <c r="N96" s="5">
        <f t="shared" si="6"/>
        <v>-1600</v>
      </c>
    </row>
    <row r="97" spans="1:14" ht="13.5">
      <c r="A97" t="s">
        <v>166</v>
      </c>
      <c r="B97" t="s">
        <v>394</v>
      </c>
      <c r="C97" t="s">
        <v>345</v>
      </c>
      <c r="D97" t="s">
        <v>91</v>
      </c>
      <c r="E97" t="s">
        <v>423</v>
      </c>
      <c r="F97" t="s">
        <v>390</v>
      </c>
      <c r="G97" t="s">
        <v>348</v>
      </c>
      <c r="H97" t="s">
        <v>169</v>
      </c>
      <c r="I97" t="s">
        <v>391</v>
      </c>
      <c r="J97">
        <v>3.3</v>
      </c>
      <c r="K97" t="s">
        <v>171</v>
      </c>
      <c r="L97">
        <f t="shared" si="4"/>
        <v>33</v>
      </c>
      <c r="M97" s="7">
        <f t="shared" si="5"/>
        <v>3200</v>
      </c>
      <c r="N97" s="5">
        <f t="shared" si="6"/>
        <v>-3200</v>
      </c>
    </row>
    <row r="98" spans="1:14" ht="13.5">
      <c r="A98" t="s">
        <v>166</v>
      </c>
      <c r="B98" t="s">
        <v>89</v>
      </c>
      <c r="C98" t="s">
        <v>90</v>
      </c>
      <c r="D98" t="s">
        <v>100</v>
      </c>
      <c r="E98" t="s">
        <v>824</v>
      </c>
      <c r="F98" t="s">
        <v>825</v>
      </c>
      <c r="G98" t="s">
        <v>94</v>
      </c>
      <c r="H98" t="s">
        <v>202</v>
      </c>
      <c r="I98" t="s">
        <v>283</v>
      </c>
      <c r="J98">
        <v>2.1</v>
      </c>
      <c r="K98" t="s">
        <v>106</v>
      </c>
      <c r="L98">
        <f t="shared" si="4"/>
        <v>33</v>
      </c>
      <c r="M98" s="7">
        <f t="shared" si="5"/>
        <v>6400</v>
      </c>
      <c r="N98" s="5">
        <f t="shared" si="6"/>
        <v>7040</v>
      </c>
    </row>
    <row r="99" spans="1:14" ht="13.5">
      <c r="A99" t="s">
        <v>166</v>
      </c>
      <c r="B99" t="s">
        <v>98</v>
      </c>
      <c r="C99" t="s">
        <v>108</v>
      </c>
      <c r="D99" t="s">
        <v>91</v>
      </c>
      <c r="E99" t="s">
        <v>269</v>
      </c>
      <c r="F99" t="s">
        <v>826</v>
      </c>
      <c r="G99" t="s">
        <v>103</v>
      </c>
      <c r="H99" t="s">
        <v>369</v>
      </c>
      <c r="I99" t="s">
        <v>827</v>
      </c>
      <c r="J99">
        <v>3.3</v>
      </c>
      <c r="K99" t="s">
        <v>171</v>
      </c>
      <c r="L99">
        <f t="shared" si="4"/>
        <v>34</v>
      </c>
      <c r="M99" s="7">
        <f t="shared" si="5"/>
        <v>100</v>
      </c>
      <c r="N99" s="5">
        <f t="shared" si="6"/>
        <v>-100</v>
      </c>
    </row>
    <row r="100" spans="1:14" ht="13.5">
      <c r="A100" t="s">
        <v>166</v>
      </c>
      <c r="B100" t="s">
        <v>107</v>
      </c>
      <c r="C100" t="s">
        <v>108</v>
      </c>
      <c r="D100" t="s">
        <v>176</v>
      </c>
      <c r="E100" t="s">
        <v>828</v>
      </c>
      <c r="F100" t="s">
        <v>829</v>
      </c>
      <c r="G100" t="s">
        <v>103</v>
      </c>
      <c r="H100" t="s">
        <v>830</v>
      </c>
      <c r="I100" t="s">
        <v>831</v>
      </c>
      <c r="J100">
        <v>3.7</v>
      </c>
      <c r="K100" t="s">
        <v>171</v>
      </c>
      <c r="L100">
        <f t="shared" si="4"/>
        <v>34</v>
      </c>
      <c r="M100" s="7">
        <f t="shared" si="5"/>
        <v>200</v>
      </c>
      <c r="N100" s="5">
        <f t="shared" si="6"/>
        <v>-200</v>
      </c>
    </row>
    <row r="101" spans="1:14" ht="13.5">
      <c r="A101" t="s">
        <v>166</v>
      </c>
      <c r="B101" t="s">
        <v>113</v>
      </c>
      <c r="C101" t="s">
        <v>832</v>
      </c>
      <c r="D101" t="s">
        <v>523</v>
      </c>
      <c r="E101" t="s">
        <v>833</v>
      </c>
      <c r="F101" t="s">
        <v>834</v>
      </c>
      <c r="G101" t="s">
        <v>835</v>
      </c>
      <c r="H101" t="s">
        <v>836</v>
      </c>
      <c r="I101" t="s">
        <v>831</v>
      </c>
      <c r="J101">
        <v>6.2</v>
      </c>
      <c r="K101" t="s">
        <v>112</v>
      </c>
      <c r="L101">
        <f t="shared" si="4"/>
        <v>34</v>
      </c>
      <c r="M101" s="7">
        <f t="shared" si="5"/>
        <v>400</v>
      </c>
      <c r="N101" s="5">
        <f t="shared" si="6"/>
        <v>-400</v>
      </c>
    </row>
    <row r="102" spans="1:14" ht="13.5">
      <c r="A102" t="s">
        <v>166</v>
      </c>
      <c r="B102" t="s">
        <v>117</v>
      </c>
      <c r="C102" t="s">
        <v>108</v>
      </c>
      <c r="D102" t="s">
        <v>195</v>
      </c>
      <c r="E102" t="s">
        <v>837</v>
      </c>
      <c r="F102" t="s">
        <v>838</v>
      </c>
      <c r="G102" t="s">
        <v>103</v>
      </c>
      <c r="H102" t="s">
        <v>535</v>
      </c>
      <c r="I102" t="s">
        <v>354</v>
      </c>
      <c r="J102">
        <v>2.3</v>
      </c>
      <c r="K102" t="s">
        <v>106</v>
      </c>
      <c r="L102">
        <f t="shared" si="4"/>
        <v>34</v>
      </c>
      <c r="M102" s="7">
        <f t="shared" si="5"/>
        <v>800</v>
      </c>
      <c r="N102" s="5">
        <f t="shared" si="6"/>
        <v>1039.9999999999998</v>
      </c>
    </row>
    <row r="103" spans="1:14" ht="13.5">
      <c r="A103" t="s">
        <v>166</v>
      </c>
      <c r="B103" t="s">
        <v>122</v>
      </c>
      <c r="C103" t="s">
        <v>118</v>
      </c>
      <c r="D103" t="s">
        <v>385</v>
      </c>
      <c r="E103" t="s">
        <v>839</v>
      </c>
      <c r="F103" t="s">
        <v>840</v>
      </c>
      <c r="G103" t="s">
        <v>94</v>
      </c>
      <c r="H103" t="s">
        <v>841</v>
      </c>
      <c r="I103" t="s">
        <v>842</v>
      </c>
      <c r="J103">
        <v>60</v>
      </c>
      <c r="K103" t="s">
        <v>204</v>
      </c>
      <c r="L103">
        <f t="shared" si="4"/>
        <v>35</v>
      </c>
      <c r="M103" s="7">
        <f t="shared" si="5"/>
        <v>100</v>
      </c>
      <c r="N103" s="5">
        <f t="shared" si="6"/>
        <v>-100</v>
      </c>
    </row>
    <row r="104" spans="1:14" ht="13.5">
      <c r="A104" t="s">
        <v>166</v>
      </c>
      <c r="B104" t="s">
        <v>128</v>
      </c>
      <c r="C104" t="s">
        <v>129</v>
      </c>
      <c r="D104" t="s">
        <v>100</v>
      </c>
      <c r="E104" t="s">
        <v>455</v>
      </c>
      <c r="F104" t="s">
        <v>843</v>
      </c>
      <c r="G104" t="s">
        <v>139</v>
      </c>
      <c r="H104" t="s">
        <v>202</v>
      </c>
      <c r="I104" t="s">
        <v>844</v>
      </c>
      <c r="J104">
        <v>5</v>
      </c>
      <c r="K104" t="s">
        <v>171</v>
      </c>
      <c r="L104">
        <f t="shared" si="4"/>
        <v>35</v>
      </c>
      <c r="M104" s="7">
        <f t="shared" si="5"/>
        <v>200</v>
      </c>
      <c r="N104" s="5">
        <f t="shared" si="6"/>
        <v>-200</v>
      </c>
    </row>
    <row r="105" spans="1:14" ht="13.5">
      <c r="A105" t="s">
        <v>166</v>
      </c>
      <c r="B105" t="s">
        <v>136</v>
      </c>
      <c r="C105" t="s">
        <v>129</v>
      </c>
      <c r="D105" t="s">
        <v>91</v>
      </c>
      <c r="E105" t="s">
        <v>549</v>
      </c>
      <c r="F105" t="s">
        <v>845</v>
      </c>
      <c r="G105" t="s">
        <v>139</v>
      </c>
      <c r="H105" t="s">
        <v>846</v>
      </c>
      <c r="I105" t="s">
        <v>540</v>
      </c>
      <c r="J105">
        <v>30.4</v>
      </c>
      <c r="K105" t="s">
        <v>780</v>
      </c>
      <c r="L105">
        <f t="shared" si="4"/>
        <v>35</v>
      </c>
      <c r="M105" s="7">
        <f t="shared" si="5"/>
        <v>400</v>
      </c>
      <c r="N105" s="5">
        <f t="shared" si="6"/>
        <v>-400</v>
      </c>
    </row>
    <row r="106" spans="1:14" ht="13.5">
      <c r="A106" t="s">
        <v>166</v>
      </c>
      <c r="B106" t="s">
        <v>143</v>
      </c>
      <c r="C106" t="s">
        <v>847</v>
      </c>
      <c r="D106" t="s">
        <v>123</v>
      </c>
      <c r="E106" t="s">
        <v>295</v>
      </c>
      <c r="F106" t="s">
        <v>848</v>
      </c>
      <c r="G106" t="s">
        <v>103</v>
      </c>
      <c r="H106" t="s">
        <v>369</v>
      </c>
      <c r="I106" t="s">
        <v>370</v>
      </c>
      <c r="J106">
        <v>2</v>
      </c>
      <c r="K106" t="s">
        <v>106</v>
      </c>
      <c r="L106">
        <f t="shared" si="4"/>
        <v>35</v>
      </c>
      <c r="M106" s="7">
        <f t="shared" si="5"/>
        <v>800</v>
      </c>
      <c r="N106" s="5">
        <f t="shared" si="6"/>
        <v>800</v>
      </c>
    </row>
    <row r="107" spans="1:14" ht="13.5">
      <c r="A107" t="s">
        <v>166</v>
      </c>
      <c r="B107" t="s">
        <v>392</v>
      </c>
      <c r="C107" t="s">
        <v>849</v>
      </c>
      <c r="D107" t="s">
        <v>123</v>
      </c>
      <c r="E107" t="s">
        <v>850</v>
      </c>
      <c r="F107" t="s">
        <v>851</v>
      </c>
      <c r="G107" t="s">
        <v>132</v>
      </c>
      <c r="H107" t="s">
        <v>369</v>
      </c>
      <c r="I107" t="s">
        <v>400</v>
      </c>
      <c r="J107">
        <v>3.9</v>
      </c>
      <c r="K107" t="s">
        <v>171</v>
      </c>
      <c r="L107">
        <f t="shared" si="4"/>
        <v>36</v>
      </c>
      <c r="M107" s="7">
        <f t="shared" si="5"/>
        <v>100</v>
      </c>
      <c r="N107" s="5">
        <f t="shared" si="6"/>
        <v>-100</v>
      </c>
    </row>
    <row r="108" spans="1:14" ht="13.5">
      <c r="A108" t="s">
        <v>166</v>
      </c>
      <c r="B108" t="s">
        <v>393</v>
      </c>
      <c r="C108" t="s">
        <v>852</v>
      </c>
      <c r="D108" t="s">
        <v>176</v>
      </c>
      <c r="E108" t="s">
        <v>853</v>
      </c>
      <c r="F108" t="s">
        <v>854</v>
      </c>
      <c r="G108" t="s">
        <v>132</v>
      </c>
      <c r="H108" t="s">
        <v>611</v>
      </c>
      <c r="I108" t="s">
        <v>391</v>
      </c>
      <c r="J108">
        <v>3.5</v>
      </c>
      <c r="K108" t="s">
        <v>171</v>
      </c>
      <c r="L108">
        <f t="shared" si="4"/>
        <v>36</v>
      </c>
      <c r="M108" s="7">
        <f t="shared" si="5"/>
        <v>200</v>
      </c>
      <c r="N108" s="5">
        <f t="shared" si="6"/>
        <v>-200</v>
      </c>
    </row>
    <row r="109" spans="1:14" ht="13.5">
      <c r="A109" t="s">
        <v>166</v>
      </c>
      <c r="B109" t="s">
        <v>394</v>
      </c>
      <c r="C109" t="s">
        <v>159</v>
      </c>
      <c r="D109" t="s">
        <v>100</v>
      </c>
      <c r="E109" t="s">
        <v>507</v>
      </c>
      <c r="F109" t="s">
        <v>855</v>
      </c>
      <c r="G109" t="s">
        <v>132</v>
      </c>
      <c r="H109" t="s">
        <v>174</v>
      </c>
      <c r="I109" t="s">
        <v>291</v>
      </c>
      <c r="J109">
        <v>5.2</v>
      </c>
      <c r="K109" t="s">
        <v>112</v>
      </c>
      <c r="L109">
        <f t="shared" si="4"/>
        <v>36</v>
      </c>
      <c r="M109" s="7">
        <f t="shared" si="5"/>
        <v>400</v>
      </c>
      <c r="N109" s="5">
        <f t="shared" si="6"/>
        <v>-400</v>
      </c>
    </row>
    <row r="110" spans="1:14" ht="13.5">
      <c r="A110" t="s">
        <v>166</v>
      </c>
      <c r="B110" t="s">
        <v>89</v>
      </c>
      <c r="C110" t="s">
        <v>90</v>
      </c>
      <c r="D110" t="s">
        <v>91</v>
      </c>
      <c r="E110" t="s">
        <v>167</v>
      </c>
      <c r="F110" t="s">
        <v>16</v>
      </c>
      <c r="G110" t="s">
        <v>94</v>
      </c>
      <c r="H110" t="s">
        <v>271</v>
      </c>
      <c r="I110" t="s">
        <v>451</v>
      </c>
      <c r="J110">
        <v>1.7</v>
      </c>
      <c r="K110" t="s">
        <v>106</v>
      </c>
      <c r="L110">
        <f t="shared" si="4"/>
        <v>36</v>
      </c>
      <c r="M110" s="7">
        <f t="shared" si="5"/>
        <v>800</v>
      </c>
      <c r="N110" s="5">
        <f t="shared" si="6"/>
        <v>560</v>
      </c>
    </row>
    <row r="111" spans="1:14" ht="13.5">
      <c r="A111" t="s">
        <v>166</v>
      </c>
      <c r="B111" t="s">
        <v>98</v>
      </c>
      <c r="C111" t="s">
        <v>108</v>
      </c>
      <c r="D111" t="s">
        <v>100</v>
      </c>
      <c r="E111" t="s">
        <v>17</v>
      </c>
      <c r="F111" t="s">
        <v>18</v>
      </c>
      <c r="G111" t="s">
        <v>103</v>
      </c>
      <c r="H111" t="s">
        <v>169</v>
      </c>
      <c r="I111" t="s">
        <v>688</v>
      </c>
      <c r="J111">
        <v>1.7</v>
      </c>
      <c r="K111" t="s">
        <v>106</v>
      </c>
      <c r="L111">
        <f t="shared" si="4"/>
        <v>37</v>
      </c>
      <c r="M111" s="7">
        <f t="shared" si="5"/>
        <v>100</v>
      </c>
      <c r="N111" s="5">
        <f t="shared" si="6"/>
        <v>70</v>
      </c>
    </row>
    <row r="112" spans="1:14" ht="13.5">
      <c r="A112" t="s">
        <v>166</v>
      </c>
      <c r="B112" t="s">
        <v>107</v>
      </c>
      <c r="C112" t="s">
        <v>108</v>
      </c>
      <c r="D112" t="s">
        <v>176</v>
      </c>
      <c r="E112" t="s">
        <v>19</v>
      </c>
      <c r="F112" t="s">
        <v>20</v>
      </c>
      <c r="G112" t="s">
        <v>103</v>
      </c>
      <c r="H112" t="s">
        <v>21</v>
      </c>
      <c r="I112" t="s">
        <v>22</v>
      </c>
      <c r="J112">
        <v>5.4</v>
      </c>
      <c r="K112" t="s">
        <v>112</v>
      </c>
      <c r="L112">
        <f t="shared" si="4"/>
        <v>38</v>
      </c>
      <c r="M112" s="7">
        <f t="shared" si="5"/>
        <v>100</v>
      </c>
      <c r="N112" s="5">
        <f t="shared" si="6"/>
        <v>-100</v>
      </c>
    </row>
    <row r="113" spans="1:14" ht="13.5">
      <c r="A113" t="s">
        <v>166</v>
      </c>
      <c r="B113" t="s">
        <v>113</v>
      </c>
      <c r="C113" t="s">
        <v>357</v>
      </c>
      <c r="D113" t="s">
        <v>358</v>
      </c>
      <c r="E113" t="s">
        <v>23</v>
      </c>
      <c r="F113" t="s">
        <v>24</v>
      </c>
      <c r="G113" t="s">
        <v>25</v>
      </c>
      <c r="H113" t="s">
        <v>276</v>
      </c>
      <c r="I113" t="s">
        <v>375</v>
      </c>
      <c r="J113">
        <v>3.6</v>
      </c>
      <c r="K113" t="s">
        <v>171</v>
      </c>
      <c r="L113">
        <f t="shared" si="4"/>
        <v>38</v>
      </c>
      <c r="M113" s="7">
        <f t="shared" si="5"/>
        <v>200</v>
      </c>
      <c r="N113" s="5">
        <f t="shared" si="6"/>
        <v>-200</v>
      </c>
    </row>
    <row r="114" spans="1:14" ht="13.5">
      <c r="A114" t="s">
        <v>166</v>
      </c>
      <c r="B114" t="s">
        <v>117</v>
      </c>
      <c r="C114" t="s">
        <v>108</v>
      </c>
      <c r="D114" t="s">
        <v>123</v>
      </c>
      <c r="E114" t="s">
        <v>725</v>
      </c>
      <c r="F114" t="s">
        <v>26</v>
      </c>
      <c r="G114" t="s">
        <v>94</v>
      </c>
      <c r="H114" t="s">
        <v>656</v>
      </c>
      <c r="I114" t="s">
        <v>203</v>
      </c>
      <c r="J114">
        <v>11.7</v>
      </c>
      <c r="K114" t="s">
        <v>142</v>
      </c>
      <c r="L114">
        <f t="shared" si="4"/>
        <v>38</v>
      </c>
      <c r="M114" s="7">
        <f t="shared" si="5"/>
        <v>400</v>
      </c>
      <c r="N114" s="5">
        <f t="shared" si="6"/>
        <v>-400</v>
      </c>
    </row>
    <row r="115" spans="1:14" ht="13.5">
      <c r="A115" t="s">
        <v>166</v>
      </c>
      <c r="B115" t="s">
        <v>122</v>
      </c>
      <c r="C115" t="s">
        <v>118</v>
      </c>
      <c r="D115" t="s">
        <v>100</v>
      </c>
      <c r="E115" t="s">
        <v>145</v>
      </c>
      <c r="F115" t="s">
        <v>27</v>
      </c>
      <c r="G115" t="s">
        <v>103</v>
      </c>
      <c r="H115" t="s">
        <v>369</v>
      </c>
      <c r="I115" t="s">
        <v>28</v>
      </c>
      <c r="J115">
        <v>8.7</v>
      </c>
      <c r="K115" t="s">
        <v>273</v>
      </c>
      <c r="L115">
        <f t="shared" si="4"/>
        <v>38</v>
      </c>
      <c r="M115" s="7">
        <f t="shared" si="5"/>
        <v>800</v>
      </c>
      <c r="N115" s="5">
        <f t="shared" si="6"/>
        <v>-800</v>
      </c>
    </row>
    <row r="116" spans="1:14" ht="13.5">
      <c r="A116" t="s">
        <v>166</v>
      </c>
      <c r="B116" t="s">
        <v>128</v>
      </c>
      <c r="C116" t="s">
        <v>185</v>
      </c>
      <c r="D116" t="s">
        <v>91</v>
      </c>
      <c r="E116" t="s">
        <v>659</v>
      </c>
      <c r="F116" t="s">
        <v>270</v>
      </c>
      <c r="G116" t="s">
        <v>103</v>
      </c>
      <c r="H116" t="s">
        <v>188</v>
      </c>
      <c r="I116" t="s">
        <v>272</v>
      </c>
      <c r="J116">
        <v>4.9</v>
      </c>
      <c r="K116" t="s">
        <v>112</v>
      </c>
      <c r="L116">
        <f t="shared" si="4"/>
        <v>38</v>
      </c>
      <c r="M116" s="7">
        <f t="shared" si="5"/>
        <v>1600</v>
      </c>
      <c r="N116" s="5">
        <f t="shared" si="6"/>
        <v>-1600</v>
      </c>
    </row>
    <row r="117" spans="1:14" ht="13.5">
      <c r="A117" t="s">
        <v>166</v>
      </c>
      <c r="B117" t="s">
        <v>136</v>
      </c>
      <c r="C117" t="s">
        <v>129</v>
      </c>
      <c r="D117" t="s">
        <v>195</v>
      </c>
      <c r="E117" t="s">
        <v>265</v>
      </c>
      <c r="F117" t="s">
        <v>29</v>
      </c>
      <c r="G117" t="s">
        <v>348</v>
      </c>
      <c r="H117" t="s">
        <v>188</v>
      </c>
      <c r="I117" t="s">
        <v>366</v>
      </c>
      <c r="J117">
        <v>2.6</v>
      </c>
      <c r="K117" t="s">
        <v>106</v>
      </c>
      <c r="L117">
        <f t="shared" si="4"/>
        <v>38</v>
      </c>
      <c r="M117" s="7">
        <f t="shared" si="5"/>
        <v>3200</v>
      </c>
      <c r="N117" s="5">
        <f t="shared" si="6"/>
        <v>5120</v>
      </c>
    </row>
    <row r="118" spans="1:14" ht="13.5">
      <c r="A118" t="s">
        <v>166</v>
      </c>
      <c r="B118" t="s">
        <v>143</v>
      </c>
      <c r="C118" t="s">
        <v>30</v>
      </c>
      <c r="D118" t="s">
        <v>176</v>
      </c>
      <c r="E118" t="s">
        <v>31</v>
      </c>
      <c r="F118" t="s">
        <v>418</v>
      </c>
      <c r="G118" t="s">
        <v>103</v>
      </c>
      <c r="H118" t="s">
        <v>32</v>
      </c>
      <c r="I118" t="s">
        <v>105</v>
      </c>
      <c r="J118">
        <v>7.5</v>
      </c>
      <c r="K118" t="s">
        <v>273</v>
      </c>
      <c r="L118">
        <f t="shared" si="4"/>
        <v>39</v>
      </c>
      <c r="M118" s="7">
        <f t="shared" si="5"/>
        <v>100</v>
      </c>
      <c r="N118" s="5">
        <f t="shared" si="6"/>
        <v>-100</v>
      </c>
    </row>
    <row r="119" spans="1:14" ht="13.5">
      <c r="A119" t="s">
        <v>166</v>
      </c>
      <c r="B119" t="s">
        <v>392</v>
      </c>
      <c r="C119" t="s">
        <v>33</v>
      </c>
      <c r="D119" t="s">
        <v>605</v>
      </c>
      <c r="E119" t="s">
        <v>34</v>
      </c>
      <c r="F119" t="s">
        <v>35</v>
      </c>
      <c r="G119" t="s">
        <v>139</v>
      </c>
      <c r="H119" t="s">
        <v>271</v>
      </c>
      <c r="I119" t="s">
        <v>283</v>
      </c>
      <c r="J119">
        <v>2.4</v>
      </c>
      <c r="K119" t="s">
        <v>106</v>
      </c>
      <c r="L119">
        <f t="shared" si="4"/>
        <v>39</v>
      </c>
      <c r="M119" s="7">
        <f t="shared" si="5"/>
        <v>200</v>
      </c>
      <c r="N119" s="5">
        <f t="shared" si="6"/>
        <v>280</v>
      </c>
    </row>
    <row r="120" spans="1:14" ht="13.5">
      <c r="A120" t="s">
        <v>166</v>
      </c>
      <c r="B120" t="s">
        <v>393</v>
      </c>
      <c r="C120" t="s">
        <v>36</v>
      </c>
      <c r="D120" t="s">
        <v>123</v>
      </c>
      <c r="E120" t="s">
        <v>37</v>
      </c>
      <c r="F120" t="s">
        <v>38</v>
      </c>
      <c r="G120" t="s">
        <v>192</v>
      </c>
      <c r="H120" t="s">
        <v>271</v>
      </c>
      <c r="I120" t="s">
        <v>759</v>
      </c>
      <c r="J120">
        <v>6.8</v>
      </c>
      <c r="K120" t="s">
        <v>273</v>
      </c>
      <c r="L120">
        <f t="shared" si="4"/>
        <v>40</v>
      </c>
      <c r="M120" s="7">
        <f t="shared" si="5"/>
        <v>100</v>
      </c>
      <c r="N120" s="5">
        <f t="shared" si="6"/>
        <v>-100</v>
      </c>
    </row>
    <row r="121" spans="1:14" ht="13.5">
      <c r="A121" t="s">
        <v>166</v>
      </c>
      <c r="B121" t="s">
        <v>394</v>
      </c>
      <c r="C121" t="s">
        <v>159</v>
      </c>
      <c r="D121" t="s">
        <v>176</v>
      </c>
      <c r="E121" t="s">
        <v>39</v>
      </c>
      <c r="F121" t="s">
        <v>40</v>
      </c>
      <c r="G121" t="s">
        <v>132</v>
      </c>
      <c r="H121" t="s">
        <v>656</v>
      </c>
      <c r="I121" t="s">
        <v>41</v>
      </c>
      <c r="J121">
        <v>7.6</v>
      </c>
      <c r="K121" t="s">
        <v>273</v>
      </c>
      <c r="L121">
        <f t="shared" si="4"/>
        <v>40</v>
      </c>
      <c r="M121" s="7">
        <f t="shared" si="5"/>
        <v>200</v>
      </c>
      <c r="N121" s="5">
        <f t="shared" si="6"/>
        <v>-200</v>
      </c>
    </row>
  </sheetData>
  <autoFilter ref="A1:N121"/>
  <conditionalFormatting sqref="K1:K65536">
    <cfRule type="cellIs" priority="1" dxfId="0" operator="equal" stopIfTrue="1">
      <formula>"1人"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50390625" style="0" bestFit="1" customWidth="1"/>
    <col min="2" max="2" width="5.25390625" style="0" bestFit="1" customWidth="1"/>
    <col min="3" max="3" width="15.00390625" style="0" bestFit="1" customWidth="1"/>
    <col min="4" max="4" width="7.50390625" style="0" bestFit="1" customWidth="1"/>
    <col min="5" max="5" width="8.25390625" style="0" bestFit="1" customWidth="1"/>
    <col min="6" max="6" width="22.75390625" style="0" bestFit="1" customWidth="1"/>
    <col min="7" max="7" width="8.25390625" style="0" bestFit="1" customWidth="1"/>
    <col min="8" max="8" width="12.75390625" style="0" bestFit="1" customWidth="1"/>
    <col min="9" max="9" width="9.50390625" style="0" bestFit="1" customWidth="1"/>
    <col min="10" max="10" width="6.875" style="0" customWidth="1"/>
    <col min="11" max="11" width="6.50390625" style="0" bestFit="1" customWidth="1"/>
    <col min="13" max="13" width="11.375" style="6" bestFit="1" customWidth="1"/>
    <col min="14" max="14" width="11.375" style="0" bestFit="1" customWidth="1"/>
    <col min="16" max="16" width="10.25390625" style="0" bestFit="1" customWidth="1"/>
  </cols>
  <sheetData>
    <row r="1" spans="1:16" ht="13.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75</v>
      </c>
      <c r="M1" s="6" t="s">
        <v>71</v>
      </c>
      <c r="N1" t="s">
        <v>73</v>
      </c>
      <c r="O1" s="8" t="s">
        <v>72</v>
      </c>
      <c r="P1" s="9">
        <f>SUM(N2:N49)</f>
        <v>-8170</v>
      </c>
    </row>
    <row r="2" spans="1:16" ht="13.5">
      <c r="A2" t="s">
        <v>674</v>
      </c>
      <c r="B2" t="s">
        <v>89</v>
      </c>
      <c r="C2" t="s">
        <v>108</v>
      </c>
      <c r="D2" t="s">
        <v>675</v>
      </c>
      <c r="E2" t="s">
        <v>601</v>
      </c>
      <c r="F2" t="s">
        <v>676</v>
      </c>
      <c r="G2" t="s">
        <v>103</v>
      </c>
      <c r="H2" t="s">
        <v>598</v>
      </c>
      <c r="I2" t="s">
        <v>677</v>
      </c>
      <c r="J2">
        <v>6.7</v>
      </c>
      <c r="K2" t="s">
        <v>171</v>
      </c>
      <c r="L2">
        <v>1</v>
      </c>
      <c r="M2" s="7">
        <v>100</v>
      </c>
      <c r="N2" s="5">
        <f aca="true" t="shared" si="0" ref="N2:N29">IF(K2="1人",M2*J2-M2,-M2)</f>
        <v>-100</v>
      </c>
      <c r="O2" t="s">
        <v>76</v>
      </c>
      <c r="P2" s="5">
        <f>SUM(M2:M49)</f>
        <v>87800</v>
      </c>
    </row>
    <row r="3" spans="1:14" ht="13.5">
      <c r="A3" t="s">
        <v>674</v>
      </c>
      <c r="B3" t="s">
        <v>98</v>
      </c>
      <c r="C3" t="s">
        <v>90</v>
      </c>
      <c r="D3" t="s">
        <v>153</v>
      </c>
      <c r="E3" t="s">
        <v>458</v>
      </c>
      <c r="F3" t="s">
        <v>678</v>
      </c>
      <c r="G3" t="s">
        <v>94</v>
      </c>
      <c r="H3" t="s">
        <v>679</v>
      </c>
      <c r="I3" t="s">
        <v>536</v>
      </c>
      <c r="J3">
        <v>4.8</v>
      </c>
      <c r="K3" t="s">
        <v>171</v>
      </c>
      <c r="L3">
        <f aca="true" t="shared" si="1" ref="L3:L32">IF(K2="1人",L2+1,L2)</f>
        <v>1</v>
      </c>
      <c r="M3" s="7">
        <f>IF(K2="1人",$M$2,M2*2)</f>
        <v>200</v>
      </c>
      <c r="N3" s="5">
        <f t="shared" si="0"/>
        <v>-200</v>
      </c>
    </row>
    <row r="4" spans="1:14" ht="13.5">
      <c r="A4" t="s">
        <v>674</v>
      </c>
      <c r="B4" t="s">
        <v>107</v>
      </c>
      <c r="C4" t="s">
        <v>108</v>
      </c>
      <c r="D4" t="s">
        <v>256</v>
      </c>
      <c r="E4" t="s">
        <v>680</v>
      </c>
      <c r="F4" t="s">
        <v>681</v>
      </c>
      <c r="G4" t="s">
        <v>94</v>
      </c>
      <c r="H4" t="s">
        <v>682</v>
      </c>
      <c r="I4" t="s">
        <v>683</v>
      </c>
      <c r="J4">
        <v>31.3</v>
      </c>
      <c r="K4" t="s">
        <v>135</v>
      </c>
      <c r="L4">
        <f t="shared" si="1"/>
        <v>1</v>
      </c>
      <c r="M4" s="7">
        <f aca="true" t="shared" si="2" ref="M4:M49">IF(K3="1人",$M$2,M3*2)</f>
        <v>400</v>
      </c>
      <c r="N4" s="5">
        <f t="shared" si="0"/>
        <v>-400</v>
      </c>
    </row>
    <row r="5" spans="1:14" ht="13.5">
      <c r="A5" t="s">
        <v>674</v>
      </c>
      <c r="B5" t="s">
        <v>113</v>
      </c>
      <c r="C5" t="s">
        <v>108</v>
      </c>
      <c r="D5" t="s">
        <v>160</v>
      </c>
      <c r="E5" t="s">
        <v>209</v>
      </c>
      <c r="F5" t="s">
        <v>684</v>
      </c>
      <c r="G5" t="s">
        <v>103</v>
      </c>
      <c r="H5" t="s">
        <v>353</v>
      </c>
      <c r="I5" t="s">
        <v>134</v>
      </c>
      <c r="J5">
        <v>12.2</v>
      </c>
      <c r="K5" t="s">
        <v>142</v>
      </c>
      <c r="L5">
        <f t="shared" si="1"/>
        <v>1</v>
      </c>
      <c r="M5" s="7">
        <f t="shared" si="2"/>
        <v>800</v>
      </c>
      <c r="N5" s="5">
        <f t="shared" si="0"/>
        <v>-800</v>
      </c>
    </row>
    <row r="6" spans="1:14" ht="13.5">
      <c r="A6" t="s">
        <v>674</v>
      </c>
      <c r="B6" t="s">
        <v>117</v>
      </c>
      <c r="C6" t="s">
        <v>237</v>
      </c>
      <c r="D6" t="s">
        <v>685</v>
      </c>
      <c r="E6" t="s">
        <v>686</v>
      </c>
      <c r="F6" t="s">
        <v>687</v>
      </c>
      <c r="G6" t="s">
        <v>348</v>
      </c>
      <c r="H6" t="s">
        <v>679</v>
      </c>
      <c r="I6" t="s">
        <v>688</v>
      </c>
      <c r="J6">
        <v>3.1</v>
      </c>
      <c r="K6" t="s">
        <v>106</v>
      </c>
      <c r="L6">
        <f t="shared" si="1"/>
        <v>1</v>
      </c>
      <c r="M6" s="7">
        <f t="shared" si="2"/>
        <v>1600</v>
      </c>
      <c r="N6" s="5">
        <f t="shared" si="0"/>
        <v>3360</v>
      </c>
    </row>
    <row r="7" spans="1:14" ht="13.5">
      <c r="A7" t="s">
        <v>674</v>
      </c>
      <c r="B7" t="s">
        <v>122</v>
      </c>
      <c r="C7" t="s">
        <v>129</v>
      </c>
      <c r="D7" t="s">
        <v>675</v>
      </c>
      <c r="E7" t="s">
        <v>689</v>
      </c>
      <c r="F7" t="s">
        <v>690</v>
      </c>
      <c r="G7" t="s">
        <v>139</v>
      </c>
      <c r="H7" t="s">
        <v>307</v>
      </c>
      <c r="I7" t="s">
        <v>691</v>
      </c>
      <c r="J7">
        <v>3.1</v>
      </c>
      <c r="K7" t="s">
        <v>106</v>
      </c>
      <c r="L7">
        <f t="shared" si="1"/>
        <v>2</v>
      </c>
      <c r="M7" s="7">
        <f t="shared" si="2"/>
        <v>100</v>
      </c>
      <c r="N7" s="5">
        <f t="shared" si="0"/>
        <v>210</v>
      </c>
    </row>
    <row r="8" spans="1:14" ht="13.5">
      <c r="A8" t="s">
        <v>674</v>
      </c>
      <c r="B8" t="s">
        <v>128</v>
      </c>
      <c r="C8" t="s">
        <v>129</v>
      </c>
      <c r="D8" t="s">
        <v>414</v>
      </c>
      <c r="E8" t="s">
        <v>692</v>
      </c>
      <c r="F8" t="s">
        <v>693</v>
      </c>
      <c r="G8" t="s">
        <v>306</v>
      </c>
      <c r="H8" t="s">
        <v>198</v>
      </c>
      <c r="I8" t="s">
        <v>314</v>
      </c>
      <c r="J8">
        <v>16</v>
      </c>
      <c r="K8" t="s">
        <v>97</v>
      </c>
      <c r="L8">
        <f t="shared" si="1"/>
        <v>3</v>
      </c>
      <c r="M8" s="7">
        <f t="shared" si="2"/>
        <v>100</v>
      </c>
      <c r="N8" s="5">
        <f t="shared" si="0"/>
        <v>-100</v>
      </c>
    </row>
    <row r="9" spans="1:14" ht="13.5">
      <c r="A9" t="s">
        <v>674</v>
      </c>
      <c r="B9" t="s">
        <v>136</v>
      </c>
      <c r="C9" t="s">
        <v>129</v>
      </c>
      <c r="D9" t="s">
        <v>675</v>
      </c>
      <c r="E9" t="s">
        <v>694</v>
      </c>
      <c r="F9" t="s">
        <v>695</v>
      </c>
      <c r="G9" t="s">
        <v>156</v>
      </c>
      <c r="H9" t="s">
        <v>696</v>
      </c>
      <c r="I9" t="s">
        <v>488</v>
      </c>
      <c r="J9">
        <v>21.1</v>
      </c>
      <c r="K9" t="s">
        <v>204</v>
      </c>
      <c r="L9">
        <f t="shared" si="1"/>
        <v>3</v>
      </c>
      <c r="M9" s="7">
        <f t="shared" si="2"/>
        <v>200</v>
      </c>
      <c r="N9" s="5">
        <f t="shared" si="0"/>
        <v>-200</v>
      </c>
    </row>
    <row r="10" spans="1:14" ht="13.5">
      <c r="A10" t="s">
        <v>674</v>
      </c>
      <c r="B10" t="s">
        <v>143</v>
      </c>
      <c r="C10" t="s">
        <v>237</v>
      </c>
      <c r="D10" t="s">
        <v>153</v>
      </c>
      <c r="E10" t="s">
        <v>697</v>
      </c>
      <c r="F10" t="s">
        <v>698</v>
      </c>
      <c r="G10" t="s">
        <v>240</v>
      </c>
      <c r="H10" t="s">
        <v>699</v>
      </c>
      <c r="I10" t="s">
        <v>354</v>
      </c>
      <c r="J10">
        <v>5.3</v>
      </c>
      <c r="K10" t="s">
        <v>112</v>
      </c>
      <c r="L10">
        <f t="shared" si="1"/>
        <v>3</v>
      </c>
      <c r="M10" s="7">
        <f t="shared" si="2"/>
        <v>400</v>
      </c>
      <c r="N10" s="5">
        <f t="shared" si="0"/>
        <v>-400</v>
      </c>
    </row>
    <row r="11" spans="1:14" ht="13.5">
      <c r="A11" t="s">
        <v>674</v>
      </c>
      <c r="B11" t="s">
        <v>392</v>
      </c>
      <c r="C11" t="s">
        <v>700</v>
      </c>
      <c r="D11" t="s">
        <v>256</v>
      </c>
      <c r="E11" t="s">
        <v>701</v>
      </c>
      <c r="F11" t="s">
        <v>702</v>
      </c>
      <c r="G11" t="s">
        <v>139</v>
      </c>
      <c r="H11" t="s">
        <v>679</v>
      </c>
      <c r="I11" t="s">
        <v>497</v>
      </c>
      <c r="J11">
        <v>5.2</v>
      </c>
      <c r="K11" t="s">
        <v>112</v>
      </c>
      <c r="L11">
        <f t="shared" si="1"/>
        <v>3</v>
      </c>
      <c r="M11" s="7">
        <f t="shared" si="2"/>
        <v>800</v>
      </c>
      <c r="N11" s="5">
        <f t="shared" si="0"/>
        <v>-800</v>
      </c>
    </row>
    <row r="12" spans="1:14" ht="13.5">
      <c r="A12" t="s">
        <v>674</v>
      </c>
      <c r="B12" t="s">
        <v>393</v>
      </c>
      <c r="C12" t="s">
        <v>703</v>
      </c>
      <c r="D12" t="s">
        <v>256</v>
      </c>
      <c r="E12" t="s">
        <v>704</v>
      </c>
      <c r="F12" t="s">
        <v>705</v>
      </c>
      <c r="G12" t="s">
        <v>139</v>
      </c>
      <c r="H12" t="s">
        <v>307</v>
      </c>
      <c r="I12" t="s">
        <v>344</v>
      </c>
      <c r="J12">
        <v>3.5</v>
      </c>
      <c r="K12" t="s">
        <v>106</v>
      </c>
      <c r="L12">
        <f t="shared" si="1"/>
        <v>3</v>
      </c>
      <c r="M12" s="7">
        <f t="shared" si="2"/>
        <v>1600</v>
      </c>
      <c r="N12" s="5">
        <f t="shared" si="0"/>
        <v>4000</v>
      </c>
    </row>
    <row r="13" spans="1:14" ht="13.5">
      <c r="A13" t="s">
        <v>674</v>
      </c>
      <c r="B13" t="s">
        <v>394</v>
      </c>
      <c r="C13" t="s">
        <v>706</v>
      </c>
      <c r="D13" t="s">
        <v>160</v>
      </c>
      <c r="E13" t="s">
        <v>707</v>
      </c>
      <c r="F13" t="s">
        <v>708</v>
      </c>
      <c r="G13" t="s">
        <v>139</v>
      </c>
      <c r="H13" t="s">
        <v>679</v>
      </c>
      <c r="I13" t="s">
        <v>291</v>
      </c>
      <c r="J13">
        <v>1.6</v>
      </c>
      <c r="K13" t="s">
        <v>106</v>
      </c>
      <c r="L13">
        <f t="shared" si="1"/>
        <v>4</v>
      </c>
      <c r="M13" s="7">
        <f t="shared" si="2"/>
        <v>100</v>
      </c>
      <c r="N13" s="5">
        <f t="shared" si="0"/>
        <v>60</v>
      </c>
    </row>
    <row r="14" spans="1:14" ht="13.5">
      <c r="A14" t="s">
        <v>674</v>
      </c>
      <c r="B14" t="s">
        <v>89</v>
      </c>
      <c r="C14" t="s">
        <v>108</v>
      </c>
      <c r="D14" t="s">
        <v>685</v>
      </c>
      <c r="E14" t="s">
        <v>754</v>
      </c>
      <c r="F14" t="s">
        <v>755</v>
      </c>
      <c r="G14" t="s">
        <v>94</v>
      </c>
      <c r="H14" t="s">
        <v>756</v>
      </c>
      <c r="I14" t="s">
        <v>591</v>
      </c>
      <c r="J14">
        <v>3.8</v>
      </c>
      <c r="K14" t="s">
        <v>106</v>
      </c>
      <c r="L14">
        <f t="shared" si="1"/>
        <v>5</v>
      </c>
      <c r="M14" s="7">
        <f t="shared" si="2"/>
        <v>100</v>
      </c>
      <c r="N14" s="5">
        <f t="shared" si="0"/>
        <v>280</v>
      </c>
    </row>
    <row r="15" spans="1:14" ht="13.5">
      <c r="A15" t="s">
        <v>674</v>
      </c>
      <c r="B15" t="s">
        <v>98</v>
      </c>
      <c r="C15" t="s">
        <v>90</v>
      </c>
      <c r="D15" t="s">
        <v>256</v>
      </c>
      <c r="E15" t="s">
        <v>757</v>
      </c>
      <c r="F15" t="s">
        <v>758</v>
      </c>
      <c r="G15" t="s">
        <v>94</v>
      </c>
      <c r="H15" t="s">
        <v>198</v>
      </c>
      <c r="I15" t="s">
        <v>759</v>
      </c>
      <c r="J15">
        <v>8.5</v>
      </c>
      <c r="K15" t="s">
        <v>273</v>
      </c>
      <c r="L15">
        <f t="shared" si="1"/>
        <v>6</v>
      </c>
      <c r="M15" s="7">
        <f t="shared" si="2"/>
        <v>100</v>
      </c>
      <c r="N15" s="5">
        <f t="shared" si="0"/>
        <v>-100</v>
      </c>
    </row>
    <row r="16" spans="1:14" ht="13.5">
      <c r="A16" t="s">
        <v>674</v>
      </c>
      <c r="B16" t="s">
        <v>107</v>
      </c>
      <c r="C16" t="s">
        <v>108</v>
      </c>
      <c r="D16" t="s">
        <v>153</v>
      </c>
      <c r="E16" t="s">
        <v>760</v>
      </c>
      <c r="F16" t="s">
        <v>761</v>
      </c>
      <c r="G16" t="s">
        <v>103</v>
      </c>
      <c r="H16" t="s">
        <v>762</v>
      </c>
      <c r="I16" t="s">
        <v>506</v>
      </c>
      <c r="J16">
        <v>2.3</v>
      </c>
      <c r="K16" t="s">
        <v>106</v>
      </c>
      <c r="L16">
        <f t="shared" si="1"/>
        <v>6</v>
      </c>
      <c r="M16" s="7">
        <f t="shared" si="2"/>
        <v>200</v>
      </c>
      <c r="N16" s="5">
        <f t="shared" si="0"/>
        <v>259.99999999999994</v>
      </c>
    </row>
    <row r="17" spans="1:14" ht="13.5">
      <c r="A17" t="s">
        <v>674</v>
      </c>
      <c r="B17" t="s">
        <v>113</v>
      </c>
      <c r="C17" t="s">
        <v>118</v>
      </c>
      <c r="D17" t="s">
        <v>256</v>
      </c>
      <c r="E17" t="s">
        <v>763</v>
      </c>
      <c r="F17" t="s">
        <v>764</v>
      </c>
      <c r="G17" t="s">
        <v>103</v>
      </c>
      <c r="H17" t="s">
        <v>214</v>
      </c>
      <c r="I17" t="s">
        <v>765</v>
      </c>
      <c r="J17">
        <v>2.4</v>
      </c>
      <c r="K17" t="s">
        <v>106</v>
      </c>
      <c r="L17">
        <f t="shared" si="1"/>
        <v>7</v>
      </c>
      <c r="M17" s="7">
        <f t="shared" si="2"/>
        <v>100</v>
      </c>
      <c r="N17" s="5">
        <f t="shared" si="0"/>
        <v>140</v>
      </c>
    </row>
    <row r="18" spans="1:14" ht="13.5">
      <c r="A18" t="s">
        <v>674</v>
      </c>
      <c r="B18" t="s">
        <v>117</v>
      </c>
      <c r="C18" t="s">
        <v>237</v>
      </c>
      <c r="D18" t="s">
        <v>675</v>
      </c>
      <c r="E18" t="s">
        <v>766</v>
      </c>
      <c r="F18" t="s">
        <v>767</v>
      </c>
      <c r="G18" t="s">
        <v>240</v>
      </c>
      <c r="H18" t="s">
        <v>768</v>
      </c>
      <c r="I18" t="s">
        <v>769</v>
      </c>
      <c r="J18">
        <v>6.3</v>
      </c>
      <c r="K18" t="s">
        <v>112</v>
      </c>
      <c r="L18">
        <f t="shared" si="1"/>
        <v>8</v>
      </c>
      <c r="M18" s="7">
        <f t="shared" si="2"/>
        <v>100</v>
      </c>
      <c r="N18" s="5">
        <f t="shared" si="0"/>
        <v>-100</v>
      </c>
    </row>
    <row r="19" spans="1:14" ht="13.5">
      <c r="A19" t="s">
        <v>674</v>
      </c>
      <c r="B19" t="s">
        <v>122</v>
      </c>
      <c r="C19" t="s">
        <v>129</v>
      </c>
      <c r="D19" t="s">
        <v>685</v>
      </c>
      <c r="E19" t="s">
        <v>770</v>
      </c>
      <c r="F19" t="s">
        <v>771</v>
      </c>
      <c r="G19" t="s">
        <v>156</v>
      </c>
      <c r="H19" t="s">
        <v>95</v>
      </c>
      <c r="I19" t="s">
        <v>772</v>
      </c>
      <c r="J19">
        <v>3.1</v>
      </c>
      <c r="K19" t="s">
        <v>171</v>
      </c>
      <c r="L19">
        <f t="shared" si="1"/>
        <v>8</v>
      </c>
      <c r="M19" s="7">
        <f t="shared" si="2"/>
        <v>200</v>
      </c>
      <c r="N19" s="5">
        <f t="shared" si="0"/>
        <v>-200</v>
      </c>
    </row>
    <row r="20" spans="1:14" ht="13.5">
      <c r="A20" t="s">
        <v>674</v>
      </c>
      <c r="B20" t="s">
        <v>128</v>
      </c>
      <c r="C20" t="s">
        <v>129</v>
      </c>
      <c r="D20" t="s">
        <v>675</v>
      </c>
      <c r="E20" t="s">
        <v>689</v>
      </c>
      <c r="F20" t="s">
        <v>773</v>
      </c>
      <c r="G20" t="s">
        <v>192</v>
      </c>
      <c r="H20" t="s">
        <v>774</v>
      </c>
      <c r="I20" t="s">
        <v>219</v>
      </c>
      <c r="J20">
        <v>17.3</v>
      </c>
      <c r="K20" t="s">
        <v>158</v>
      </c>
      <c r="L20">
        <f t="shared" si="1"/>
        <v>8</v>
      </c>
      <c r="M20" s="7">
        <f t="shared" si="2"/>
        <v>400</v>
      </c>
      <c r="N20" s="5">
        <f t="shared" si="0"/>
        <v>-400</v>
      </c>
    </row>
    <row r="21" spans="1:14" ht="13.5">
      <c r="A21" t="s">
        <v>674</v>
      </c>
      <c r="B21" t="s">
        <v>136</v>
      </c>
      <c r="C21" t="s">
        <v>129</v>
      </c>
      <c r="D21" t="s">
        <v>775</v>
      </c>
      <c r="E21" t="s">
        <v>776</v>
      </c>
      <c r="F21" t="s">
        <v>777</v>
      </c>
      <c r="G21" t="s">
        <v>132</v>
      </c>
      <c r="H21" t="s">
        <v>778</v>
      </c>
      <c r="I21" t="s">
        <v>501</v>
      </c>
      <c r="J21">
        <v>3.8</v>
      </c>
      <c r="K21" t="s">
        <v>171</v>
      </c>
      <c r="L21">
        <f t="shared" si="1"/>
        <v>8</v>
      </c>
      <c r="M21" s="7">
        <f t="shared" si="2"/>
        <v>800</v>
      </c>
      <c r="N21" s="5">
        <f t="shared" si="0"/>
        <v>-800</v>
      </c>
    </row>
    <row r="22" spans="1:14" ht="13.5">
      <c r="A22" t="s">
        <v>674</v>
      </c>
      <c r="B22" t="s">
        <v>143</v>
      </c>
      <c r="C22" t="s">
        <v>129</v>
      </c>
      <c r="D22" t="s">
        <v>256</v>
      </c>
      <c r="E22" t="s">
        <v>757</v>
      </c>
      <c r="F22" t="s">
        <v>779</v>
      </c>
      <c r="G22" t="s">
        <v>192</v>
      </c>
      <c r="H22" t="s">
        <v>762</v>
      </c>
      <c r="I22" t="s">
        <v>403</v>
      </c>
      <c r="J22">
        <v>57.2</v>
      </c>
      <c r="K22" t="s">
        <v>780</v>
      </c>
      <c r="L22">
        <f t="shared" si="1"/>
        <v>8</v>
      </c>
      <c r="M22" s="7">
        <f t="shared" si="2"/>
        <v>1600</v>
      </c>
      <c r="N22" s="5">
        <f t="shared" si="0"/>
        <v>-1600</v>
      </c>
    </row>
    <row r="23" spans="1:14" ht="13.5">
      <c r="A23" t="s">
        <v>674</v>
      </c>
      <c r="B23" t="s">
        <v>392</v>
      </c>
      <c r="C23" t="s">
        <v>781</v>
      </c>
      <c r="D23" t="s">
        <v>256</v>
      </c>
      <c r="E23" t="s">
        <v>782</v>
      </c>
      <c r="F23" t="s">
        <v>783</v>
      </c>
      <c r="G23" t="s">
        <v>103</v>
      </c>
      <c r="H23" t="s">
        <v>778</v>
      </c>
      <c r="I23" t="s">
        <v>784</v>
      </c>
      <c r="J23">
        <v>31.9</v>
      </c>
      <c r="K23" t="s">
        <v>135</v>
      </c>
      <c r="L23">
        <f t="shared" si="1"/>
        <v>8</v>
      </c>
      <c r="M23" s="7">
        <f t="shared" si="2"/>
        <v>3200</v>
      </c>
      <c r="N23" s="5">
        <f t="shared" si="0"/>
        <v>-3200</v>
      </c>
    </row>
    <row r="24" spans="1:14" ht="13.5">
      <c r="A24" t="s">
        <v>674</v>
      </c>
      <c r="B24" t="s">
        <v>393</v>
      </c>
      <c r="C24" t="s">
        <v>785</v>
      </c>
      <c r="D24" t="s">
        <v>160</v>
      </c>
      <c r="E24" t="s">
        <v>786</v>
      </c>
      <c r="F24" t="s">
        <v>787</v>
      </c>
      <c r="G24" t="s">
        <v>139</v>
      </c>
      <c r="H24" t="s">
        <v>788</v>
      </c>
      <c r="I24" t="s">
        <v>379</v>
      </c>
      <c r="J24">
        <v>5.4</v>
      </c>
      <c r="K24" t="s">
        <v>171</v>
      </c>
      <c r="L24">
        <f t="shared" si="1"/>
        <v>8</v>
      </c>
      <c r="M24" s="7">
        <f t="shared" si="2"/>
        <v>6400</v>
      </c>
      <c r="N24" s="5">
        <f t="shared" si="0"/>
        <v>-6400</v>
      </c>
    </row>
    <row r="25" spans="1:14" ht="13.5">
      <c r="A25" t="s">
        <v>674</v>
      </c>
      <c r="B25" t="s">
        <v>394</v>
      </c>
      <c r="C25" t="s">
        <v>789</v>
      </c>
      <c r="D25" t="s">
        <v>153</v>
      </c>
      <c r="E25" t="s">
        <v>790</v>
      </c>
      <c r="F25" t="s">
        <v>791</v>
      </c>
      <c r="G25" t="s">
        <v>139</v>
      </c>
      <c r="H25" t="s">
        <v>483</v>
      </c>
      <c r="I25" t="s">
        <v>297</v>
      </c>
      <c r="J25">
        <v>5.1</v>
      </c>
      <c r="K25" t="s">
        <v>112</v>
      </c>
      <c r="L25">
        <f t="shared" si="1"/>
        <v>8</v>
      </c>
      <c r="M25" s="7">
        <f t="shared" si="2"/>
        <v>12800</v>
      </c>
      <c r="N25" s="5">
        <f t="shared" si="0"/>
        <v>-12800</v>
      </c>
    </row>
    <row r="26" spans="1:14" ht="13.5">
      <c r="A26" t="s">
        <v>674</v>
      </c>
      <c r="B26" t="s">
        <v>89</v>
      </c>
      <c r="C26" t="s">
        <v>108</v>
      </c>
      <c r="D26" t="s">
        <v>675</v>
      </c>
      <c r="E26" t="s">
        <v>856</v>
      </c>
      <c r="F26" t="s">
        <v>857</v>
      </c>
      <c r="G26" t="s">
        <v>103</v>
      </c>
      <c r="H26" t="s">
        <v>353</v>
      </c>
      <c r="I26" t="s">
        <v>354</v>
      </c>
      <c r="J26">
        <v>1.2</v>
      </c>
      <c r="K26" t="s">
        <v>106</v>
      </c>
      <c r="L26">
        <f t="shared" si="1"/>
        <v>8</v>
      </c>
      <c r="M26" s="7">
        <f t="shared" si="2"/>
        <v>25600</v>
      </c>
      <c r="N26" s="5">
        <f t="shared" si="0"/>
        <v>5120</v>
      </c>
    </row>
    <row r="27" spans="1:14" ht="13.5">
      <c r="A27" t="s">
        <v>674</v>
      </c>
      <c r="B27" t="s">
        <v>98</v>
      </c>
      <c r="C27" t="s">
        <v>108</v>
      </c>
      <c r="D27" t="s">
        <v>256</v>
      </c>
      <c r="E27" t="s">
        <v>782</v>
      </c>
      <c r="F27" t="s">
        <v>858</v>
      </c>
      <c r="G27" t="s">
        <v>94</v>
      </c>
      <c r="H27" t="s">
        <v>453</v>
      </c>
      <c r="I27" t="s">
        <v>157</v>
      </c>
      <c r="J27">
        <v>6.5</v>
      </c>
      <c r="K27" t="s">
        <v>273</v>
      </c>
      <c r="L27">
        <f t="shared" si="1"/>
        <v>9</v>
      </c>
      <c r="M27" s="7">
        <f t="shared" si="2"/>
        <v>100</v>
      </c>
      <c r="N27" s="5">
        <f t="shared" si="0"/>
        <v>-100</v>
      </c>
    </row>
    <row r="28" spans="1:14" ht="13.5">
      <c r="A28" t="s">
        <v>674</v>
      </c>
      <c r="B28" t="s">
        <v>107</v>
      </c>
      <c r="C28" t="s">
        <v>108</v>
      </c>
      <c r="D28" t="s">
        <v>160</v>
      </c>
      <c r="E28" t="s">
        <v>859</v>
      </c>
      <c r="F28" t="s">
        <v>860</v>
      </c>
      <c r="G28" t="s">
        <v>103</v>
      </c>
      <c r="H28" t="s">
        <v>699</v>
      </c>
      <c r="I28" t="s">
        <v>861</v>
      </c>
      <c r="J28">
        <v>17.5</v>
      </c>
      <c r="K28" t="s">
        <v>158</v>
      </c>
      <c r="L28">
        <f t="shared" si="1"/>
        <v>9</v>
      </c>
      <c r="M28" s="7">
        <f t="shared" si="2"/>
        <v>200</v>
      </c>
      <c r="N28" s="5">
        <f t="shared" si="0"/>
        <v>-200</v>
      </c>
    </row>
    <row r="29" spans="1:14" ht="13.5">
      <c r="A29" t="s">
        <v>674</v>
      </c>
      <c r="B29" t="s">
        <v>113</v>
      </c>
      <c r="C29" t="s">
        <v>284</v>
      </c>
      <c r="D29" t="s">
        <v>256</v>
      </c>
      <c r="E29" t="s">
        <v>862</v>
      </c>
      <c r="F29" t="s">
        <v>863</v>
      </c>
      <c r="G29" t="s">
        <v>94</v>
      </c>
      <c r="H29" t="s">
        <v>682</v>
      </c>
      <c r="I29" t="s">
        <v>864</v>
      </c>
      <c r="J29">
        <v>4.1</v>
      </c>
      <c r="K29" t="s">
        <v>171</v>
      </c>
      <c r="L29">
        <f t="shared" si="1"/>
        <v>9</v>
      </c>
      <c r="M29" s="7">
        <f t="shared" si="2"/>
        <v>400</v>
      </c>
      <c r="N29" s="5">
        <f t="shared" si="0"/>
        <v>-400</v>
      </c>
    </row>
    <row r="30" spans="1:14" ht="13.5">
      <c r="A30" t="s">
        <v>674</v>
      </c>
      <c r="B30" t="s">
        <v>117</v>
      </c>
      <c r="C30" t="s">
        <v>129</v>
      </c>
      <c r="D30" t="s">
        <v>675</v>
      </c>
      <c r="E30" t="s">
        <v>865</v>
      </c>
      <c r="F30" t="s">
        <v>866</v>
      </c>
      <c r="G30" t="s">
        <v>139</v>
      </c>
      <c r="H30" t="s">
        <v>95</v>
      </c>
      <c r="I30" t="s">
        <v>509</v>
      </c>
      <c r="J30">
        <v>2.7</v>
      </c>
      <c r="K30" t="s">
        <v>106</v>
      </c>
      <c r="L30">
        <f t="shared" si="1"/>
        <v>9</v>
      </c>
      <c r="M30" s="7">
        <f t="shared" si="2"/>
        <v>800</v>
      </c>
      <c r="N30" s="5">
        <f aca="true" t="shared" si="3" ref="N30:N49">IF(K30="1人",M30*J30-M30,-M30)</f>
        <v>1360</v>
      </c>
    </row>
    <row r="31" spans="1:14" ht="13.5">
      <c r="A31" t="s">
        <v>674</v>
      </c>
      <c r="B31" t="s">
        <v>122</v>
      </c>
      <c r="C31" t="s">
        <v>129</v>
      </c>
      <c r="D31" t="s">
        <v>685</v>
      </c>
      <c r="E31" t="s">
        <v>867</v>
      </c>
      <c r="F31" t="s">
        <v>868</v>
      </c>
      <c r="G31" t="s">
        <v>192</v>
      </c>
      <c r="H31" t="s">
        <v>679</v>
      </c>
      <c r="I31" t="s">
        <v>116</v>
      </c>
      <c r="J31">
        <v>4</v>
      </c>
      <c r="K31" t="s">
        <v>171</v>
      </c>
      <c r="L31">
        <f t="shared" si="1"/>
        <v>10</v>
      </c>
      <c r="M31" s="7">
        <f t="shared" si="2"/>
        <v>100</v>
      </c>
      <c r="N31" s="5">
        <f t="shared" si="3"/>
        <v>-100</v>
      </c>
    </row>
    <row r="32" spans="1:14" ht="13.5">
      <c r="A32" t="s">
        <v>674</v>
      </c>
      <c r="B32" t="s">
        <v>128</v>
      </c>
      <c r="C32" t="s">
        <v>129</v>
      </c>
      <c r="D32" t="s">
        <v>675</v>
      </c>
      <c r="E32" t="s">
        <v>869</v>
      </c>
      <c r="F32" t="s">
        <v>870</v>
      </c>
      <c r="G32" t="s">
        <v>156</v>
      </c>
      <c r="H32" t="s">
        <v>774</v>
      </c>
      <c r="I32" t="s">
        <v>871</v>
      </c>
      <c r="J32">
        <v>9.2</v>
      </c>
      <c r="K32" t="s">
        <v>158</v>
      </c>
      <c r="L32">
        <f t="shared" si="1"/>
        <v>10</v>
      </c>
      <c r="M32" s="7">
        <f t="shared" si="2"/>
        <v>200</v>
      </c>
      <c r="N32" s="5">
        <f t="shared" si="3"/>
        <v>-200</v>
      </c>
    </row>
    <row r="33" spans="1:14" ht="13.5">
      <c r="A33" t="s">
        <v>674</v>
      </c>
      <c r="B33" t="s">
        <v>136</v>
      </c>
      <c r="C33" t="s">
        <v>129</v>
      </c>
      <c r="D33" t="s">
        <v>775</v>
      </c>
      <c r="E33" t="s">
        <v>872</v>
      </c>
      <c r="F33" t="s">
        <v>873</v>
      </c>
      <c r="G33" t="s">
        <v>132</v>
      </c>
      <c r="H33" t="s">
        <v>682</v>
      </c>
      <c r="I33" t="s">
        <v>874</v>
      </c>
      <c r="J33">
        <v>4.2</v>
      </c>
      <c r="K33" t="s">
        <v>171</v>
      </c>
      <c r="L33">
        <f aca="true" t="shared" si="4" ref="L33:L49">IF(K32="1人",L32+1,L32)</f>
        <v>10</v>
      </c>
      <c r="M33" s="7">
        <f t="shared" si="2"/>
        <v>400</v>
      </c>
      <c r="N33" s="5">
        <f t="shared" si="3"/>
        <v>-400</v>
      </c>
    </row>
    <row r="34" spans="1:14" ht="13.5">
      <c r="A34" t="s">
        <v>674</v>
      </c>
      <c r="B34" t="s">
        <v>143</v>
      </c>
      <c r="C34" t="s">
        <v>875</v>
      </c>
      <c r="D34" t="s">
        <v>160</v>
      </c>
      <c r="E34" t="s">
        <v>876</v>
      </c>
      <c r="F34" t="s">
        <v>877</v>
      </c>
      <c r="G34" t="s">
        <v>103</v>
      </c>
      <c r="H34" t="s">
        <v>679</v>
      </c>
      <c r="I34" t="s">
        <v>577</v>
      </c>
      <c r="J34">
        <v>4.1</v>
      </c>
      <c r="K34" t="s">
        <v>112</v>
      </c>
      <c r="L34">
        <f t="shared" si="4"/>
        <v>10</v>
      </c>
      <c r="M34" s="7">
        <f t="shared" si="2"/>
        <v>800</v>
      </c>
      <c r="N34" s="5">
        <f t="shared" si="3"/>
        <v>-800</v>
      </c>
    </row>
    <row r="35" spans="1:14" ht="13.5">
      <c r="A35" t="s">
        <v>674</v>
      </c>
      <c r="B35" t="s">
        <v>392</v>
      </c>
      <c r="C35" t="s">
        <v>129</v>
      </c>
      <c r="D35" t="s">
        <v>153</v>
      </c>
      <c r="E35" t="s">
        <v>878</v>
      </c>
      <c r="F35" t="s">
        <v>879</v>
      </c>
      <c r="G35" t="s">
        <v>240</v>
      </c>
      <c r="H35" t="s">
        <v>880</v>
      </c>
      <c r="I35" t="s">
        <v>421</v>
      </c>
      <c r="J35">
        <v>13.2</v>
      </c>
      <c r="K35" t="s">
        <v>97</v>
      </c>
      <c r="L35">
        <f t="shared" si="4"/>
        <v>10</v>
      </c>
      <c r="M35" s="7">
        <f t="shared" si="2"/>
        <v>1600</v>
      </c>
      <c r="N35" s="5">
        <f t="shared" si="3"/>
        <v>-1600</v>
      </c>
    </row>
    <row r="36" spans="1:14" ht="13.5">
      <c r="A36" t="s">
        <v>674</v>
      </c>
      <c r="B36" t="s">
        <v>393</v>
      </c>
      <c r="C36" t="s">
        <v>881</v>
      </c>
      <c r="D36" t="s">
        <v>153</v>
      </c>
      <c r="E36" t="s">
        <v>882</v>
      </c>
      <c r="F36" t="s">
        <v>883</v>
      </c>
      <c r="G36" t="s">
        <v>132</v>
      </c>
      <c r="H36" t="s">
        <v>679</v>
      </c>
      <c r="I36" t="s">
        <v>527</v>
      </c>
      <c r="J36">
        <v>4.5</v>
      </c>
      <c r="K36" t="s">
        <v>171</v>
      </c>
      <c r="L36">
        <f t="shared" si="4"/>
        <v>10</v>
      </c>
      <c r="M36" s="7">
        <f t="shared" si="2"/>
        <v>3200</v>
      </c>
      <c r="N36" s="5">
        <f t="shared" si="3"/>
        <v>-3200</v>
      </c>
    </row>
    <row r="37" spans="1:14" ht="13.5">
      <c r="A37" t="s">
        <v>674</v>
      </c>
      <c r="B37" t="s">
        <v>394</v>
      </c>
      <c r="C37" t="s">
        <v>884</v>
      </c>
      <c r="D37" t="s">
        <v>256</v>
      </c>
      <c r="E37" t="s">
        <v>481</v>
      </c>
      <c r="F37" t="s">
        <v>885</v>
      </c>
      <c r="G37" t="s">
        <v>240</v>
      </c>
      <c r="H37" t="s">
        <v>768</v>
      </c>
      <c r="I37" t="s">
        <v>769</v>
      </c>
      <c r="J37">
        <v>97.2</v>
      </c>
      <c r="K37" t="s">
        <v>886</v>
      </c>
      <c r="L37">
        <f t="shared" si="4"/>
        <v>10</v>
      </c>
      <c r="M37" s="7">
        <f t="shared" si="2"/>
        <v>6400</v>
      </c>
      <c r="N37" s="5">
        <f t="shared" si="3"/>
        <v>-6400</v>
      </c>
    </row>
    <row r="38" spans="1:14" ht="13.5">
      <c r="A38" t="s">
        <v>674</v>
      </c>
      <c r="B38" t="s">
        <v>89</v>
      </c>
      <c r="C38" t="s">
        <v>90</v>
      </c>
      <c r="D38" t="s">
        <v>685</v>
      </c>
      <c r="E38" t="s">
        <v>42</v>
      </c>
      <c r="F38" t="s">
        <v>43</v>
      </c>
      <c r="G38" t="s">
        <v>94</v>
      </c>
      <c r="H38" t="s">
        <v>307</v>
      </c>
      <c r="I38" t="s">
        <v>308</v>
      </c>
      <c r="J38">
        <v>2.4</v>
      </c>
      <c r="K38" t="s">
        <v>106</v>
      </c>
      <c r="L38">
        <f t="shared" si="4"/>
        <v>10</v>
      </c>
      <c r="M38" s="7">
        <f t="shared" si="2"/>
        <v>12800</v>
      </c>
      <c r="N38" s="5">
        <f t="shared" si="3"/>
        <v>17920</v>
      </c>
    </row>
    <row r="39" spans="1:14" ht="13.5">
      <c r="A39" t="s">
        <v>674</v>
      </c>
      <c r="B39" t="s">
        <v>98</v>
      </c>
      <c r="C39" t="s">
        <v>108</v>
      </c>
      <c r="D39" t="s">
        <v>153</v>
      </c>
      <c r="E39" t="s">
        <v>44</v>
      </c>
      <c r="F39" t="s">
        <v>45</v>
      </c>
      <c r="G39" t="s">
        <v>103</v>
      </c>
      <c r="H39" t="s">
        <v>353</v>
      </c>
      <c r="I39" t="s">
        <v>46</v>
      </c>
      <c r="J39">
        <v>19.6</v>
      </c>
      <c r="K39" t="s">
        <v>97</v>
      </c>
      <c r="L39">
        <f t="shared" si="4"/>
        <v>11</v>
      </c>
      <c r="M39" s="7">
        <f t="shared" si="2"/>
        <v>100</v>
      </c>
      <c r="N39" s="5">
        <f t="shared" si="3"/>
        <v>-100</v>
      </c>
    </row>
    <row r="40" spans="1:14" ht="13.5">
      <c r="A40" t="s">
        <v>674</v>
      </c>
      <c r="B40" t="s">
        <v>107</v>
      </c>
      <c r="C40" t="s">
        <v>108</v>
      </c>
      <c r="D40" t="s">
        <v>256</v>
      </c>
      <c r="E40" t="s">
        <v>47</v>
      </c>
      <c r="F40" t="s">
        <v>48</v>
      </c>
      <c r="G40" t="s">
        <v>103</v>
      </c>
      <c r="H40" t="s">
        <v>682</v>
      </c>
      <c r="I40" t="s">
        <v>279</v>
      </c>
      <c r="J40">
        <v>2.8</v>
      </c>
      <c r="K40" t="s">
        <v>106</v>
      </c>
      <c r="L40">
        <f t="shared" si="4"/>
        <v>11</v>
      </c>
      <c r="M40" s="7">
        <f t="shared" si="2"/>
        <v>200</v>
      </c>
      <c r="N40" s="5">
        <f t="shared" si="3"/>
        <v>360</v>
      </c>
    </row>
    <row r="41" spans="1:14" ht="13.5">
      <c r="A41" t="s">
        <v>674</v>
      </c>
      <c r="B41" t="s">
        <v>113</v>
      </c>
      <c r="C41" t="s">
        <v>118</v>
      </c>
      <c r="D41" t="s">
        <v>160</v>
      </c>
      <c r="E41" t="s">
        <v>440</v>
      </c>
      <c r="F41" t="s">
        <v>49</v>
      </c>
      <c r="G41" t="s">
        <v>103</v>
      </c>
      <c r="H41" t="s">
        <v>667</v>
      </c>
      <c r="I41" t="s">
        <v>189</v>
      </c>
      <c r="J41">
        <v>13.7</v>
      </c>
      <c r="K41" t="s">
        <v>97</v>
      </c>
      <c r="L41">
        <f t="shared" si="4"/>
        <v>12</v>
      </c>
      <c r="M41" s="7">
        <f t="shared" si="2"/>
        <v>100</v>
      </c>
      <c r="N41" s="5">
        <f t="shared" si="3"/>
        <v>-100</v>
      </c>
    </row>
    <row r="42" spans="1:14" ht="13.5">
      <c r="A42" t="s">
        <v>674</v>
      </c>
      <c r="B42" t="s">
        <v>117</v>
      </c>
      <c r="C42" t="s">
        <v>237</v>
      </c>
      <c r="D42" t="s">
        <v>675</v>
      </c>
      <c r="E42" t="s">
        <v>50</v>
      </c>
      <c r="F42" t="s">
        <v>51</v>
      </c>
      <c r="G42" t="s">
        <v>348</v>
      </c>
      <c r="H42" t="s">
        <v>52</v>
      </c>
      <c r="I42" t="s">
        <v>383</v>
      </c>
      <c r="J42">
        <v>7.8</v>
      </c>
      <c r="K42" t="s">
        <v>112</v>
      </c>
      <c r="L42">
        <f t="shared" si="4"/>
        <v>12</v>
      </c>
      <c r="M42" s="7">
        <f t="shared" si="2"/>
        <v>200</v>
      </c>
      <c r="N42" s="5">
        <f t="shared" si="3"/>
        <v>-200</v>
      </c>
    </row>
    <row r="43" spans="1:14" ht="13.5">
      <c r="A43" t="s">
        <v>674</v>
      </c>
      <c r="B43" t="s">
        <v>122</v>
      </c>
      <c r="C43" t="s">
        <v>129</v>
      </c>
      <c r="D43" t="s">
        <v>685</v>
      </c>
      <c r="E43" t="s">
        <v>53</v>
      </c>
      <c r="F43" t="s">
        <v>54</v>
      </c>
      <c r="G43" t="s">
        <v>348</v>
      </c>
      <c r="H43" t="s">
        <v>679</v>
      </c>
      <c r="I43" t="s">
        <v>497</v>
      </c>
      <c r="J43">
        <v>1.4</v>
      </c>
      <c r="K43" t="s">
        <v>106</v>
      </c>
      <c r="L43">
        <f t="shared" si="4"/>
        <v>12</v>
      </c>
      <c r="M43" s="7">
        <f t="shared" si="2"/>
        <v>400</v>
      </c>
      <c r="N43" s="5">
        <f t="shared" si="3"/>
        <v>160</v>
      </c>
    </row>
    <row r="44" spans="1:14" ht="13.5">
      <c r="A44" t="s">
        <v>674</v>
      </c>
      <c r="B44" t="s">
        <v>128</v>
      </c>
      <c r="C44" t="s">
        <v>129</v>
      </c>
      <c r="D44" t="s">
        <v>675</v>
      </c>
      <c r="E44" t="s">
        <v>55</v>
      </c>
      <c r="F44" t="s">
        <v>56</v>
      </c>
      <c r="G44" t="s">
        <v>132</v>
      </c>
      <c r="H44" t="s">
        <v>95</v>
      </c>
      <c r="I44" t="s">
        <v>344</v>
      </c>
      <c r="J44">
        <v>12</v>
      </c>
      <c r="K44" t="s">
        <v>97</v>
      </c>
      <c r="L44">
        <f t="shared" si="4"/>
        <v>13</v>
      </c>
      <c r="M44" s="7">
        <f t="shared" si="2"/>
        <v>100</v>
      </c>
      <c r="N44" s="5">
        <f t="shared" si="3"/>
        <v>-100</v>
      </c>
    </row>
    <row r="45" spans="1:14" ht="13.5">
      <c r="A45" t="s">
        <v>674</v>
      </c>
      <c r="B45" t="s">
        <v>136</v>
      </c>
      <c r="C45" t="s">
        <v>129</v>
      </c>
      <c r="D45" t="s">
        <v>160</v>
      </c>
      <c r="E45" t="s">
        <v>57</v>
      </c>
      <c r="F45" t="s">
        <v>58</v>
      </c>
      <c r="G45" t="s">
        <v>348</v>
      </c>
      <c r="H45" t="s">
        <v>679</v>
      </c>
      <c r="I45" t="s">
        <v>421</v>
      </c>
      <c r="J45">
        <v>5.8</v>
      </c>
      <c r="K45" t="s">
        <v>171</v>
      </c>
      <c r="L45">
        <f t="shared" si="4"/>
        <v>13</v>
      </c>
      <c r="M45" s="7">
        <f t="shared" si="2"/>
        <v>200</v>
      </c>
      <c r="N45" s="5">
        <f t="shared" si="3"/>
        <v>-200</v>
      </c>
    </row>
    <row r="46" spans="1:14" ht="13.5">
      <c r="A46" t="s">
        <v>674</v>
      </c>
      <c r="B46" t="s">
        <v>143</v>
      </c>
      <c r="C46" t="s">
        <v>129</v>
      </c>
      <c r="D46" t="s">
        <v>256</v>
      </c>
      <c r="E46" t="s">
        <v>59</v>
      </c>
      <c r="F46" t="s">
        <v>60</v>
      </c>
      <c r="G46" t="s">
        <v>139</v>
      </c>
      <c r="H46" t="s">
        <v>307</v>
      </c>
      <c r="I46" t="s">
        <v>577</v>
      </c>
      <c r="J46">
        <v>12.7</v>
      </c>
      <c r="K46" t="s">
        <v>97</v>
      </c>
      <c r="L46">
        <f t="shared" si="4"/>
        <v>13</v>
      </c>
      <c r="M46" s="7">
        <f t="shared" si="2"/>
        <v>400</v>
      </c>
      <c r="N46" s="5">
        <f t="shared" si="3"/>
        <v>-400</v>
      </c>
    </row>
    <row r="47" spans="1:14" ht="13.5">
      <c r="A47" t="s">
        <v>674</v>
      </c>
      <c r="B47" t="s">
        <v>392</v>
      </c>
      <c r="C47" t="s">
        <v>61</v>
      </c>
      <c r="D47" t="s">
        <v>160</v>
      </c>
      <c r="E47" t="s">
        <v>57</v>
      </c>
      <c r="F47" t="s">
        <v>62</v>
      </c>
      <c r="G47" t="s">
        <v>132</v>
      </c>
      <c r="H47" t="s">
        <v>63</v>
      </c>
      <c r="I47" t="s">
        <v>64</v>
      </c>
      <c r="J47">
        <v>3.5</v>
      </c>
      <c r="K47" t="s">
        <v>106</v>
      </c>
      <c r="L47">
        <f t="shared" si="4"/>
        <v>13</v>
      </c>
      <c r="M47" s="7">
        <f t="shared" si="2"/>
        <v>800</v>
      </c>
      <c r="N47" s="5">
        <f t="shared" si="3"/>
        <v>2000</v>
      </c>
    </row>
    <row r="48" spans="1:14" ht="13.5">
      <c r="A48" t="s">
        <v>674</v>
      </c>
      <c r="B48" t="s">
        <v>393</v>
      </c>
      <c r="C48" t="s">
        <v>65</v>
      </c>
      <c r="D48" t="s">
        <v>256</v>
      </c>
      <c r="E48" t="s">
        <v>704</v>
      </c>
      <c r="F48" t="s">
        <v>66</v>
      </c>
      <c r="G48" t="s">
        <v>132</v>
      </c>
      <c r="H48" t="s">
        <v>95</v>
      </c>
      <c r="I48" t="s">
        <v>105</v>
      </c>
      <c r="J48">
        <v>5.7</v>
      </c>
      <c r="K48" t="s">
        <v>273</v>
      </c>
      <c r="L48">
        <f t="shared" si="4"/>
        <v>14</v>
      </c>
      <c r="M48" s="7">
        <f t="shared" si="2"/>
        <v>100</v>
      </c>
      <c r="N48" s="5">
        <f t="shared" si="3"/>
        <v>-100</v>
      </c>
    </row>
    <row r="49" spans="1:14" ht="13.5">
      <c r="A49" t="s">
        <v>674</v>
      </c>
      <c r="B49" t="s">
        <v>394</v>
      </c>
      <c r="C49" t="s">
        <v>67</v>
      </c>
      <c r="D49" t="s">
        <v>675</v>
      </c>
      <c r="E49" t="s">
        <v>68</v>
      </c>
      <c r="F49" t="s">
        <v>69</v>
      </c>
      <c r="G49" t="s">
        <v>139</v>
      </c>
      <c r="H49" t="s">
        <v>52</v>
      </c>
      <c r="I49" t="s">
        <v>383</v>
      </c>
      <c r="J49">
        <v>18.1</v>
      </c>
      <c r="K49" t="s">
        <v>97</v>
      </c>
      <c r="L49">
        <f t="shared" si="4"/>
        <v>14</v>
      </c>
      <c r="M49" s="7">
        <f t="shared" si="2"/>
        <v>200</v>
      </c>
      <c r="N49" s="5">
        <f t="shared" si="3"/>
        <v>-200</v>
      </c>
    </row>
    <row r="50" spans="13:14" ht="13.5">
      <c r="M50" s="7"/>
      <c r="N50" s="5"/>
    </row>
    <row r="51" spans="13:14" ht="13.5">
      <c r="M51" s="7"/>
      <c r="N51" s="5"/>
    </row>
    <row r="52" spans="13:14" ht="13.5">
      <c r="M52" s="7"/>
      <c r="N52" s="5"/>
    </row>
    <row r="53" spans="13:14" ht="13.5">
      <c r="M53" s="7"/>
      <c r="N53" s="5"/>
    </row>
    <row r="54" spans="13:14" ht="13.5">
      <c r="M54" s="7"/>
      <c r="N54" s="5"/>
    </row>
    <row r="55" spans="13:14" ht="13.5">
      <c r="M55" s="7"/>
      <c r="N55" s="5"/>
    </row>
    <row r="56" spans="13:14" ht="13.5">
      <c r="M56" s="7"/>
      <c r="N56" s="5"/>
    </row>
    <row r="57" spans="13:14" ht="13.5">
      <c r="M57" s="7"/>
      <c r="N57" s="5"/>
    </row>
    <row r="58" spans="13:14" ht="13.5">
      <c r="M58" s="7"/>
      <c r="N58" s="5"/>
    </row>
    <row r="59" spans="13:14" ht="13.5">
      <c r="M59" s="7"/>
      <c r="N59" s="5"/>
    </row>
    <row r="60" spans="13:14" ht="13.5">
      <c r="M60" s="7"/>
      <c r="N60" s="5"/>
    </row>
    <row r="61" spans="13:14" ht="13.5">
      <c r="M61" s="7"/>
      <c r="N61" s="5"/>
    </row>
    <row r="62" spans="13:14" ht="13.5">
      <c r="M62" s="7"/>
      <c r="N62" s="5"/>
    </row>
    <row r="63" spans="13:14" ht="13.5">
      <c r="M63" s="7"/>
      <c r="N63" s="5"/>
    </row>
    <row r="64" spans="13:14" ht="13.5">
      <c r="M64" s="7"/>
      <c r="N64" s="5"/>
    </row>
    <row r="65" spans="13:14" ht="13.5">
      <c r="M65" s="7"/>
      <c r="N65" s="5"/>
    </row>
    <row r="66" spans="13:14" ht="13.5">
      <c r="M66" s="7"/>
      <c r="N66" s="5"/>
    </row>
    <row r="67" spans="13:14" ht="13.5">
      <c r="M67" s="7"/>
      <c r="N67" s="5"/>
    </row>
    <row r="68" spans="13:14" ht="13.5">
      <c r="M68" s="7"/>
      <c r="N68" s="5"/>
    </row>
    <row r="69" spans="13:14" ht="13.5">
      <c r="M69" s="7"/>
      <c r="N69" s="5"/>
    </row>
    <row r="70" spans="13:14" ht="13.5">
      <c r="M70" s="7"/>
      <c r="N70" s="5"/>
    </row>
    <row r="71" spans="13:14" ht="13.5">
      <c r="M71" s="7"/>
      <c r="N71" s="5"/>
    </row>
    <row r="72" spans="13:14" ht="13.5">
      <c r="M72" s="7"/>
      <c r="N72" s="5"/>
    </row>
    <row r="73" spans="13:14" ht="13.5">
      <c r="M73" s="7"/>
      <c r="N73" s="5"/>
    </row>
  </sheetData>
  <autoFilter ref="A1:N73"/>
  <conditionalFormatting sqref="K1:K65536">
    <cfRule type="cellIs" priority="1" dxfId="0" operator="equal" stopIfTrue="1">
      <formula>"1人"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50390625" style="0" bestFit="1" customWidth="1"/>
    <col min="2" max="2" width="5.25390625" style="0" bestFit="1" customWidth="1"/>
    <col min="3" max="3" width="15.00390625" style="0" bestFit="1" customWidth="1"/>
    <col min="4" max="4" width="7.50390625" style="0" bestFit="1" customWidth="1"/>
    <col min="5" max="5" width="8.25390625" style="0" bestFit="1" customWidth="1"/>
    <col min="6" max="6" width="22.75390625" style="0" bestFit="1" customWidth="1"/>
    <col min="7" max="7" width="8.25390625" style="0" bestFit="1" customWidth="1"/>
    <col min="8" max="8" width="12.75390625" style="0" bestFit="1" customWidth="1"/>
    <col min="9" max="9" width="9.50390625" style="0" bestFit="1" customWidth="1"/>
    <col min="10" max="10" width="6.875" style="0" customWidth="1"/>
    <col min="11" max="11" width="6.50390625" style="0" bestFit="1" customWidth="1"/>
    <col min="13" max="13" width="11.375" style="1" bestFit="1" customWidth="1"/>
    <col min="14" max="14" width="11.375" style="0" bestFit="1" customWidth="1"/>
    <col min="16" max="16" width="10.25390625" style="0" bestFit="1" customWidth="1"/>
  </cols>
  <sheetData>
    <row r="1" spans="1:16" ht="13.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70</v>
      </c>
      <c r="M1" s="1" t="s">
        <v>71</v>
      </c>
      <c r="N1" t="s">
        <v>73</v>
      </c>
      <c r="O1" s="8" t="s">
        <v>72</v>
      </c>
      <c r="P1" s="9">
        <f>SUM(N2:N25)</f>
        <v>-5600</v>
      </c>
    </row>
    <row r="2" spans="1:16" ht="13.5">
      <c r="A2" t="s">
        <v>792</v>
      </c>
      <c r="B2" t="s">
        <v>89</v>
      </c>
      <c r="C2" t="s">
        <v>99</v>
      </c>
      <c r="D2" t="s">
        <v>176</v>
      </c>
      <c r="E2" t="s">
        <v>793</v>
      </c>
      <c r="F2" t="s">
        <v>794</v>
      </c>
      <c r="G2" t="s">
        <v>103</v>
      </c>
      <c r="H2" t="s">
        <v>169</v>
      </c>
      <c r="I2" t="s">
        <v>223</v>
      </c>
      <c r="J2">
        <v>2.7</v>
      </c>
      <c r="K2" t="s">
        <v>106</v>
      </c>
      <c r="L2">
        <v>1</v>
      </c>
      <c r="M2" s="2">
        <v>100</v>
      </c>
      <c r="N2" s="5">
        <f aca="true" t="shared" si="0" ref="N2:N17">IF(K2="1人",M2*J2-M2,-M2)</f>
        <v>170</v>
      </c>
      <c r="O2" t="s">
        <v>76</v>
      </c>
      <c r="P2" s="5">
        <f>SUM(M2:M25)</f>
        <v>34100</v>
      </c>
    </row>
    <row r="3" spans="1:14" ht="13.5">
      <c r="A3" t="s">
        <v>792</v>
      </c>
      <c r="B3" t="s">
        <v>98</v>
      </c>
      <c r="C3" t="s">
        <v>108</v>
      </c>
      <c r="D3" t="s">
        <v>795</v>
      </c>
      <c r="E3" t="s">
        <v>796</v>
      </c>
      <c r="F3" t="s">
        <v>797</v>
      </c>
      <c r="G3" t="s">
        <v>397</v>
      </c>
      <c r="H3" t="s">
        <v>263</v>
      </c>
      <c r="I3" t="s">
        <v>488</v>
      </c>
      <c r="J3">
        <v>50.5</v>
      </c>
      <c r="K3" t="s">
        <v>175</v>
      </c>
      <c r="L3">
        <f aca="true" t="shared" si="1" ref="L3:L17">IF(K2="1人",L2+1,L2)</f>
        <v>2</v>
      </c>
      <c r="M3" s="2">
        <f>IF(K2="1人",$M$2,M2*2)</f>
        <v>100</v>
      </c>
      <c r="N3" s="5">
        <f t="shared" si="0"/>
        <v>-100</v>
      </c>
    </row>
    <row r="4" spans="1:14" ht="13.5">
      <c r="A4" t="s">
        <v>792</v>
      </c>
      <c r="B4" t="s">
        <v>107</v>
      </c>
      <c r="C4" t="s">
        <v>90</v>
      </c>
      <c r="D4" t="s">
        <v>798</v>
      </c>
      <c r="E4" t="s">
        <v>799</v>
      </c>
      <c r="F4" t="s">
        <v>800</v>
      </c>
      <c r="G4" t="s">
        <v>94</v>
      </c>
      <c r="H4" t="s">
        <v>169</v>
      </c>
      <c r="I4" t="s">
        <v>249</v>
      </c>
      <c r="J4">
        <v>3.6</v>
      </c>
      <c r="K4" t="s">
        <v>171</v>
      </c>
      <c r="L4">
        <f t="shared" si="1"/>
        <v>2</v>
      </c>
      <c r="M4" s="2">
        <f aca="true" t="shared" si="2" ref="M4:M25">IF(K3="1人",$M$2,M3*2)</f>
        <v>200</v>
      </c>
      <c r="N4" s="5">
        <f t="shared" si="0"/>
        <v>-200</v>
      </c>
    </row>
    <row r="5" spans="1:14" ht="13.5">
      <c r="A5" t="s">
        <v>792</v>
      </c>
      <c r="B5" t="s">
        <v>113</v>
      </c>
      <c r="C5" t="s">
        <v>357</v>
      </c>
      <c r="D5" t="s">
        <v>801</v>
      </c>
      <c r="E5" t="s">
        <v>802</v>
      </c>
      <c r="F5" t="s">
        <v>803</v>
      </c>
      <c r="G5" t="s">
        <v>192</v>
      </c>
      <c r="H5" t="s">
        <v>804</v>
      </c>
      <c r="I5" t="s">
        <v>116</v>
      </c>
      <c r="J5">
        <v>4.6</v>
      </c>
      <c r="K5" t="s">
        <v>171</v>
      </c>
      <c r="L5">
        <f t="shared" si="1"/>
        <v>2</v>
      </c>
      <c r="M5" s="2">
        <f t="shared" si="2"/>
        <v>400</v>
      </c>
      <c r="N5" s="5">
        <f t="shared" si="0"/>
        <v>-400</v>
      </c>
    </row>
    <row r="6" spans="1:14" ht="13.5">
      <c r="A6" t="s">
        <v>792</v>
      </c>
      <c r="B6" t="s">
        <v>117</v>
      </c>
      <c r="C6" t="s">
        <v>118</v>
      </c>
      <c r="D6" t="s">
        <v>176</v>
      </c>
      <c r="E6" t="s">
        <v>805</v>
      </c>
      <c r="F6" t="s">
        <v>806</v>
      </c>
      <c r="G6" t="s">
        <v>94</v>
      </c>
      <c r="H6" t="s">
        <v>241</v>
      </c>
      <c r="I6" t="s">
        <v>615</v>
      </c>
      <c r="J6">
        <v>2.4</v>
      </c>
      <c r="K6" t="s">
        <v>171</v>
      </c>
      <c r="L6">
        <f t="shared" si="1"/>
        <v>2</v>
      </c>
      <c r="M6" s="2">
        <f t="shared" si="2"/>
        <v>800</v>
      </c>
      <c r="N6" s="5">
        <f t="shared" si="0"/>
        <v>-800</v>
      </c>
    </row>
    <row r="7" spans="1:14" ht="13.5">
      <c r="A7" t="s">
        <v>792</v>
      </c>
      <c r="B7" t="s">
        <v>122</v>
      </c>
      <c r="C7" t="s">
        <v>118</v>
      </c>
      <c r="D7" t="s">
        <v>153</v>
      </c>
      <c r="E7" t="s">
        <v>807</v>
      </c>
      <c r="F7" t="s">
        <v>808</v>
      </c>
      <c r="G7" t="s">
        <v>103</v>
      </c>
      <c r="H7" t="s">
        <v>235</v>
      </c>
      <c r="I7" t="s">
        <v>229</v>
      </c>
      <c r="J7">
        <v>3.9</v>
      </c>
      <c r="K7" t="s">
        <v>171</v>
      </c>
      <c r="L7">
        <f t="shared" si="1"/>
        <v>2</v>
      </c>
      <c r="M7" s="2">
        <f t="shared" si="2"/>
        <v>1600</v>
      </c>
      <c r="N7" s="5">
        <f t="shared" si="0"/>
        <v>-1600</v>
      </c>
    </row>
    <row r="8" spans="1:14" ht="13.5">
      <c r="A8" t="s">
        <v>792</v>
      </c>
      <c r="B8" t="s">
        <v>128</v>
      </c>
      <c r="C8" t="s">
        <v>185</v>
      </c>
      <c r="D8" t="s">
        <v>798</v>
      </c>
      <c r="E8" t="s">
        <v>809</v>
      </c>
      <c r="F8" t="s">
        <v>810</v>
      </c>
      <c r="G8" t="s">
        <v>94</v>
      </c>
      <c r="H8" t="s">
        <v>241</v>
      </c>
      <c r="I8" t="s">
        <v>811</v>
      </c>
      <c r="J8">
        <v>10.8</v>
      </c>
      <c r="K8" t="s">
        <v>273</v>
      </c>
      <c r="L8">
        <f t="shared" si="1"/>
        <v>2</v>
      </c>
      <c r="M8" s="2">
        <f t="shared" si="2"/>
        <v>3200</v>
      </c>
      <c r="N8" s="5">
        <f t="shared" si="0"/>
        <v>-3200</v>
      </c>
    </row>
    <row r="9" spans="1:14" ht="13.5">
      <c r="A9" t="s">
        <v>792</v>
      </c>
      <c r="B9" t="s">
        <v>136</v>
      </c>
      <c r="C9" t="s">
        <v>129</v>
      </c>
      <c r="D9" t="s">
        <v>176</v>
      </c>
      <c r="E9" t="s">
        <v>285</v>
      </c>
      <c r="F9" t="s">
        <v>812</v>
      </c>
      <c r="G9" t="s">
        <v>139</v>
      </c>
      <c r="H9" t="s">
        <v>169</v>
      </c>
      <c r="I9" t="s">
        <v>170</v>
      </c>
      <c r="J9">
        <v>5.3</v>
      </c>
      <c r="K9" t="s">
        <v>171</v>
      </c>
      <c r="L9">
        <f t="shared" si="1"/>
        <v>2</v>
      </c>
      <c r="M9" s="2">
        <f t="shared" si="2"/>
        <v>6400</v>
      </c>
      <c r="N9" s="5">
        <f t="shared" si="0"/>
        <v>-6400</v>
      </c>
    </row>
    <row r="10" spans="1:14" ht="13.5">
      <c r="A10" t="s">
        <v>792</v>
      </c>
      <c r="B10" t="s">
        <v>143</v>
      </c>
      <c r="C10" t="s">
        <v>813</v>
      </c>
      <c r="D10" t="s">
        <v>385</v>
      </c>
      <c r="E10" t="s">
        <v>814</v>
      </c>
      <c r="F10" t="s">
        <v>815</v>
      </c>
      <c r="G10" t="s">
        <v>103</v>
      </c>
      <c r="H10" t="s">
        <v>169</v>
      </c>
      <c r="I10" t="s">
        <v>223</v>
      </c>
      <c r="J10">
        <v>1.5</v>
      </c>
      <c r="K10" t="s">
        <v>106</v>
      </c>
      <c r="L10">
        <f t="shared" si="1"/>
        <v>2</v>
      </c>
      <c r="M10" s="2">
        <f t="shared" si="2"/>
        <v>12800</v>
      </c>
      <c r="N10" s="5">
        <f t="shared" si="0"/>
        <v>6400</v>
      </c>
    </row>
    <row r="11" spans="1:14" ht="13.5">
      <c r="A11" t="s">
        <v>792</v>
      </c>
      <c r="B11" t="s">
        <v>392</v>
      </c>
      <c r="C11" t="s">
        <v>816</v>
      </c>
      <c r="D11" t="s">
        <v>605</v>
      </c>
      <c r="E11" t="s">
        <v>817</v>
      </c>
      <c r="F11" t="s">
        <v>818</v>
      </c>
      <c r="G11" t="s">
        <v>348</v>
      </c>
      <c r="H11" t="s">
        <v>263</v>
      </c>
      <c r="I11" t="s">
        <v>388</v>
      </c>
      <c r="J11">
        <v>8.5</v>
      </c>
      <c r="K11" t="s">
        <v>142</v>
      </c>
      <c r="L11">
        <f t="shared" si="1"/>
        <v>3</v>
      </c>
      <c r="M11" s="2">
        <f t="shared" si="2"/>
        <v>100</v>
      </c>
      <c r="N11" s="5">
        <f t="shared" si="0"/>
        <v>-100</v>
      </c>
    </row>
    <row r="12" spans="1:14" ht="13.5">
      <c r="A12" t="s">
        <v>792</v>
      </c>
      <c r="B12" t="s">
        <v>393</v>
      </c>
      <c r="C12" t="s">
        <v>819</v>
      </c>
      <c r="D12" t="s">
        <v>123</v>
      </c>
      <c r="E12" t="s">
        <v>820</v>
      </c>
      <c r="F12" t="s">
        <v>821</v>
      </c>
      <c r="G12" t="s">
        <v>156</v>
      </c>
      <c r="H12" t="s">
        <v>496</v>
      </c>
      <c r="I12" t="s">
        <v>822</v>
      </c>
      <c r="J12">
        <v>51.8</v>
      </c>
      <c r="K12" t="s">
        <v>443</v>
      </c>
      <c r="L12">
        <f t="shared" si="1"/>
        <v>3</v>
      </c>
      <c r="M12" s="2">
        <f t="shared" si="2"/>
        <v>200</v>
      </c>
      <c r="N12" s="5">
        <f t="shared" si="0"/>
        <v>-200</v>
      </c>
    </row>
    <row r="13" spans="1:14" ht="13.5">
      <c r="A13" t="s">
        <v>792</v>
      </c>
      <c r="B13" t="s">
        <v>394</v>
      </c>
      <c r="C13" t="s">
        <v>159</v>
      </c>
      <c r="D13" t="s">
        <v>176</v>
      </c>
      <c r="E13" t="s">
        <v>277</v>
      </c>
      <c r="F13" t="s">
        <v>823</v>
      </c>
      <c r="G13" t="s">
        <v>139</v>
      </c>
      <c r="H13" t="s">
        <v>169</v>
      </c>
      <c r="I13" t="s">
        <v>301</v>
      </c>
      <c r="J13">
        <v>4.3</v>
      </c>
      <c r="K13" t="s">
        <v>112</v>
      </c>
      <c r="L13">
        <f t="shared" si="1"/>
        <v>3</v>
      </c>
      <c r="M13" s="2">
        <f t="shared" si="2"/>
        <v>400</v>
      </c>
      <c r="N13" s="5">
        <f t="shared" si="0"/>
        <v>-400</v>
      </c>
    </row>
    <row r="14" spans="1:14" ht="13.5">
      <c r="A14" t="s">
        <v>792</v>
      </c>
      <c r="B14" t="s">
        <v>89</v>
      </c>
      <c r="C14" t="s">
        <v>90</v>
      </c>
      <c r="D14" t="s">
        <v>176</v>
      </c>
      <c r="E14" t="s">
        <v>887</v>
      </c>
      <c r="F14" t="s">
        <v>888</v>
      </c>
      <c r="G14" t="s">
        <v>94</v>
      </c>
      <c r="H14" t="s">
        <v>228</v>
      </c>
      <c r="I14" t="s">
        <v>889</v>
      </c>
      <c r="J14">
        <v>2.2</v>
      </c>
      <c r="K14" t="s">
        <v>106</v>
      </c>
      <c r="L14">
        <f t="shared" si="1"/>
        <v>3</v>
      </c>
      <c r="M14" s="2">
        <f t="shared" si="2"/>
        <v>800</v>
      </c>
      <c r="N14" s="5">
        <f t="shared" si="0"/>
        <v>960.0000000000002</v>
      </c>
    </row>
    <row r="15" spans="1:14" ht="13.5">
      <c r="A15" t="s">
        <v>792</v>
      </c>
      <c r="B15" t="s">
        <v>98</v>
      </c>
      <c r="C15" t="s">
        <v>108</v>
      </c>
      <c r="D15" t="s">
        <v>890</v>
      </c>
      <c r="E15" t="s">
        <v>891</v>
      </c>
      <c r="F15" t="s">
        <v>892</v>
      </c>
      <c r="G15" t="s">
        <v>103</v>
      </c>
      <c r="H15" t="s">
        <v>893</v>
      </c>
      <c r="I15" t="s">
        <v>894</v>
      </c>
      <c r="J15">
        <v>9.8</v>
      </c>
      <c r="K15" t="s">
        <v>97</v>
      </c>
      <c r="L15">
        <f t="shared" si="1"/>
        <v>4</v>
      </c>
      <c r="M15" s="2">
        <f t="shared" si="2"/>
        <v>100</v>
      </c>
      <c r="N15" s="5">
        <f t="shared" si="0"/>
        <v>-100</v>
      </c>
    </row>
    <row r="16" spans="1:14" ht="13.5">
      <c r="A16" t="s">
        <v>792</v>
      </c>
      <c r="B16" t="s">
        <v>107</v>
      </c>
      <c r="C16" t="s">
        <v>108</v>
      </c>
      <c r="D16" t="s">
        <v>176</v>
      </c>
      <c r="E16" t="s">
        <v>793</v>
      </c>
      <c r="F16" t="s">
        <v>895</v>
      </c>
      <c r="G16" t="s">
        <v>94</v>
      </c>
      <c r="H16" t="s">
        <v>343</v>
      </c>
      <c r="I16" t="s">
        <v>896</v>
      </c>
      <c r="J16">
        <v>2.7</v>
      </c>
      <c r="K16" t="s">
        <v>171</v>
      </c>
      <c r="L16">
        <f t="shared" si="1"/>
        <v>4</v>
      </c>
      <c r="M16" s="2">
        <f t="shared" si="2"/>
        <v>200</v>
      </c>
      <c r="N16" s="5">
        <f t="shared" si="0"/>
        <v>-200</v>
      </c>
    </row>
    <row r="17" spans="1:14" ht="13.5">
      <c r="A17" t="s">
        <v>792</v>
      </c>
      <c r="B17" t="s">
        <v>113</v>
      </c>
      <c r="C17" t="s">
        <v>108</v>
      </c>
      <c r="D17" t="s">
        <v>160</v>
      </c>
      <c r="E17" t="s">
        <v>897</v>
      </c>
      <c r="F17" t="s">
        <v>898</v>
      </c>
      <c r="G17" t="s">
        <v>103</v>
      </c>
      <c r="H17" t="s">
        <v>263</v>
      </c>
      <c r="I17" t="s">
        <v>388</v>
      </c>
      <c r="J17">
        <v>10.6</v>
      </c>
      <c r="K17" t="s">
        <v>158</v>
      </c>
      <c r="L17">
        <f t="shared" si="1"/>
        <v>4</v>
      </c>
      <c r="M17" s="2">
        <f t="shared" si="2"/>
        <v>400</v>
      </c>
      <c r="N17" s="5">
        <f t="shared" si="0"/>
        <v>-400</v>
      </c>
    </row>
    <row r="18" spans="1:14" ht="13.5">
      <c r="A18" t="s">
        <v>792</v>
      </c>
      <c r="B18" t="s">
        <v>117</v>
      </c>
      <c r="C18" t="s">
        <v>284</v>
      </c>
      <c r="D18" t="s">
        <v>123</v>
      </c>
      <c r="E18" t="s">
        <v>899</v>
      </c>
      <c r="F18" t="s">
        <v>0</v>
      </c>
      <c r="G18" t="s">
        <v>94</v>
      </c>
      <c r="H18" t="s">
        <v>496</v>
      </c>
      <c r="I18" t="s">
        <v>1</v>
      </c>
      <c r="J18">
        <v>15</v>
      </c>
      <c r="K18" t="s">
        <v>97</v>
      </c>
      <c r="L18">
        <f aca="true" t="shared" si="3" ref="L18:L25">IF(K17="1人",L17+1,L17)</f>
        <v>4</v>
      </c>
      <c r="M18" s="2">
        <f t="shared" si="2"/>
        <v>800</v>
      </c>
      <c r="N18" s="5">
        <f aca="true" t="shared" si="4" ref="N18:N25">IF(K18="1人",M18*J18-M18,-M18)</f>
        <v>-800</v>
      </c>
    </row>
    <row r="19" spans="1:14" ht="13.5">
      <c r="A19" t="s">
        <v>792</v>
      </c>
      <c r="B19" t="s">
        <v>122</v>
      </c>
      <c r="C19" t="s">
        <v>185</v>
      </c>
      <c r="D19" t="s">
        <v>176</v>
      </c>
      <c r="E19" t="s">
        <v>285</v>
      </c>
      <c r="F19" t="s">
        <v>2</v>
      </c>
      <c r="G19" t="s">
        <v>94</v>
      </c>
      <c r="H19" t="s">
        <v>164</v>
      </c>
      <c r="I19" t="s">
        <v>658</v>
      </c>
      <c r="J19">
        <v>49</v>
      </c>
      <c r="K19" t="s">
        <v>175</v>
      </c>
      <c r="L19">
        <f t="shared" si="3"/>
        <v>4</v>
      </c>
      <c r="M19" s="2">
        <f t="shared" si="2"/>
        <v>1600</v>
      </c>
      <c r="N19" s="5">
        <f t="shared" si="4"/>
        <v>-1600</v>
      </c>
    </row>
    <row r="20" spans="1:14" ht="13.5">
      <c r="A20" t="s">
        <v>792</v>
      </c>
      <c r="B20" t="s">
        <v>128</v>
      </c>
      <c r="C20" t="s">
        <v>129</v>
      </c>
      <c r="D20" t="s">
        <v>798</v>
      </c>
      <c r="E20" t="s">
        <v>3</v>
      </c>
      <c r="F20" t="s">
        <v>4</v>
      </c>
      <c r="G20" t="s">
        <v>139</v>
      </c>
      <c r="H20" t="s">
        <v>713</v>
      </c>
      <c r="I20" t="s">
        <v>127</v>
      </c>
      <c r="J20">
        <v>1.8</v>
      </c>
      <c r="K20" t="s">
        <v>106</v>
      </c>
      <c r="L20">
        <f t="shared" si="3"/>
        <v>4</v>
      </c>
      <c r="M20" s="2">
        <f t="shared" si="2"/>
        <v>3200</v>
      </c>
      <c r="N20" s="5">
        <f t="shared" si="4"/>
        <v>2560</v>
      </c>
    </row>
    <row r="21" spans="1:14" ht="13.5">
      <c r="A21" t="s">
        <v>792</v>
      </c>
      <c r="B21" t="s">
        <v>136</v>
      </c>
      <c r="C21" t="s">
        <v>5</v>
      </c>
      <c r="D21" t="s">
        <v>605</v>
      </c>
      <c r="E21" t="s">
        <v>6</v>
      </c>
      <c r="F21" t="s">
        <v>548</v>
      </c>
      <c r="G21" t="s">
        <v>103</v>
      </c>
      <c r="H21" t="s">
        <v>235</v>
      </c>
      <c r="I21" t="s">
        <v>328</v>
      </c>
      <c r="J21">
        <v>2.9</v>
      </c>
      <c r="K21" t="s">
        <v>106</v>
      </c>
      <c r="L21">
        <f t="shared" si="3"/>
        <v>5</v>
      </c>
      <c r="M21" s="2">
        <f t="shared" si="2"/>
        <v>100</v>
      </c>
      <c r="N21" s="5">
        <f t="shared" si="4"/>
        <v>190</v>
      </c>
    </row>
    <row r="22" spans="1:14" ht="13.5">
      <c r="A22" t="s">
        <v>792</v>
      </c>
      <c r="B22" t="s">
        <v>143</v>
      </c>
      <c r="C22" t="s">
        <v>129</v>
      </c>
      <c r="D22" t="s">
        <v>160</v>
      </c>
      <c r="E22" t="s">
        <v>7</v>
      </c>
      <c r="F22" t="s">
        <v>8</v>
      </c>
      <c r="G22" t="s">
        <v>139</v>
      </c>
      <c r="H22" t="s">
        <v>235</v>
      </c>
      <c r="I22" t="s">
        <v>225</v>
      </c>
      <c r="J22">
        <v>5.3</v>
      </c>
      <c r="K22" t="s">
        <v>112</v>
      </c>
      <c r="L22">
        <f t="shared" si="3"/>
        <v>6</v>
      </c>
      <c r="M22" s="2">
        <f t="shared" si="2"/>
        <v>100</v>
      </c>
      <c r="N22" s="5">
        <f t="shared" si="4"/>
        <v>-100</v>
      </c>
    </row>
    <row r="23" spans="1:14" ht="13.5">
      <c r="A23" t="s">
        <v>792</v>
      </c>
      <c r="B23" t="s">
        <v>392</v>
      </c>
      <c r="C23" t="s">
        <v>9</v>
      </c>
      <c r="D23" t="s">
        <v>798</v>
      </c>
      <c r="E23" t="s">
        <v>10</v>
      </c>
      <c r="F23" t="s">
        <v>11</v>
      </c>
      <c r="G23" t="s">
        <v>139</v>
      </c>
      <c r="H23" t="s">
        <v>126</v>
      </c>
      <c r="I23" t="s">
        <v>551</v>
      </c>
      <c r="J23">
        <v>2.4</v>
      </c>
      <c r="K23" t="s">
        <v>106</v>
      </c>
      <c r="L23">
        <f t="shared" si="3"/>
        <v>6</v>
      </c>
      <c r="M23" s="2">
        <f t="shared" si="2"/>
        <v>200</v>
      </c>
      <c r="N23" s="5">
        <f t="shared" si="4"/>
        <v>280</v>
      </c>
    </row>
    <row r="24" spans="1:14" ht="13.5">
      <c r="A24" t="s">
        <v>792</v>
      </c>
      <c r="B24" t="s">
        <v>393</v>
      </c>
      <c r="C24" t="s">
        <v>12</v>
      </c>
      <c r="D24" t="s">
        <v>176</v>
      </c>
      <c r="E24" t="s">
        <v>596</v>
      </c>
      <c r="F24" t="s">
        <v>342</v>
      </c>
      <c r="G24" t="s">
        <v>306</v>
      </c>
      <c r="H24" t="s">
        <v>713</v>
      </c>
      <c r="I24" t="s">
        <v>344</v>
      </c>
      <c r="J24">
        <v>11</v>
      </c>
      <c r="K24" t="s">
        <v>97</v>
      </c>
      <c r="L24">
        <f t="shared" si="3"/>
        <v>7</v>
      </c>
      <c r="M24" s="2">
        <f t="shared" si="2"/>
        <v>100</v>
      </c>
      <c r="N24" s="5">
        <f t="shared" si="4"/>
        <v>-100</v>
      </c>
    </row>
    <row r="25" spans="1:14" ht="13.5">
      <c r="A25" t="s">
        <v>792</v>
      </c>
      <c r="B25" t="s">
        <v>394</v>
      </c>
      <c r="C25" t="s">
        <v>345</v>
      </c>
      <c r="D25" t="s">
        <v>890</v>
      </c>
      <c r="E25" t="s">
        <v>13</v>
      </c>
      <c r="F25" t="s">
        <v>14</v>
      </c>
      <c r="G25" t="s">
        <v>192</v>
      </c>
      <c r="H25" t="s">
        <v>343</v>
      </c>
      <c r="I25" t="s">
        <v>15</v>
      </c>
      <c r="J25">
        <v>3.7</v>
      </c>
      <c r="K25" t="s">
        <v>106</v>
      </c>
      <c r="L25">
        <f t="shared" si="3"/>
        <v>7</v>
      </c>
      <c r="M25" s="2">
        <f t="shared" si="2"/>
        <v>200</v>
      </c>
      <c r="N25" s="5">
        <f t="shared" si="4"/>
        <v>540</v>
      </c>
    </row>
    <row r="26" ht="13.5">
      <c r="N26" s="5"/>
    </row>
  </sheetData>
  <autoFilter ref="A1:N25"/>
  <conditionalFormatting sqref="K1:K65536">
    <cfRule type="cellIs" priority="1" dxfId="0" operator="equal" stopIfTrue="1">
      <formula>"1人"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takada</cp:lastModifiedBy>
  <dcterms:created xsi:type="dcterms:W3CDTF">2007-01-16T14:26:48Z</dcterms:created>
  <dcterms:modified xsi:type="dcterms:W3CDTF">2007-01-17T10:59:17Z</dcterms:modified>
  <cp:category/>
  <cp:version/>
  <cp:contentType/>
  <cp:contentStatus/>
</cp:coreProperties>
</file>